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780" documentId="13_ncr:1_{F6CB121F-512D-4AA6-A0C1-0FB36C537598}" xr6:coauthVersionLast="47" xr6:coauthVersionMax="47" xr10:uidLastSave="{E6F69179-4F25-4E2B-B686-B4E493EBBDB6}"/>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<sst xmlns="http://schemas.openxmlformats.org/spreadsheetml/2006/main" count="180273" uniqueCount="39121">
  <si>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</si>
  <si>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</si>
  <si>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</si>
  <si>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</si>
  <si>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</si>
  <si>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</si>
  <si>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</si>
  <si>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</si>
  <si>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</si>
  <si>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</si>
  <si>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</si>
  <si>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</si>
  <si>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</si>
  <si>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</si>
  <si>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</si>
  <si>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</si>
  <si>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</si>
  <si>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</si>
  <si>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</si>
  <si>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</si>
  <si>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</si>
  <si>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</si>
  <si>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</si>
  <si>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</si>
  <si>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</si>
  <si>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</si>
  <si>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</si>
  <si>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</si>
  <si>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</si>
  <si>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</si>
  <si>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</si>
  <si>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</si>
  <si>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</si>
  <si>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</si>
  <si>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</si>
  <si>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</si>
  <si>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</si>
  <si>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</si>
  <si>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</si>
  <si>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</si>
  <si>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</si>
  <si>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</si>
  <si>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</si>
  <si>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</si>
  <si>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</si>
  <si>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</si>
  <si>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</si>
  <si>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</si>
  <si>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</si>
  <si>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</si>
  <si>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</si>
  <si>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</si>
  <si>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</si>
  <si>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</si>
  <si>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</si>
  <si>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</si>
  <si>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</si>
  <si>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</si>
  <si>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</si>
  <si>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</si>
  <si>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</si>
  <si>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</si>
  <si>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</si>
  <si>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</si>
  <si>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</si>
  <si>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</si>
  <si>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</si>
  <si>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</si>
  <si>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</si>
  <si>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</si>
  <si>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</si>
  <si>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</si>
  <si>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</si>
  <si>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</si>
  <si>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</si>
  <si>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</si>
  <si>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</si>
  <si>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</si>
  <si>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</si>
  <si>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</si>
  <si>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</si>
  <si>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</si>
  <si>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</si>
  <si>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</si>
  <si>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</si>
  <si>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</si>
  <si>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</si>
  <si>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</si>
  <si>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</si>
  <si>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</si>
  <si>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</si>
  <si>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</si>
  <si>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</si>
  <si>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</si>
  <si>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</si>
  <si>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</si>
  <si>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</si>
  <si>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</si>
  <si>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</si>
  <si>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</si>
  <si>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</si>
  <si>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</si>
  <si>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</si>
  <si>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</si>
  <si>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</si>
  <si>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</si>
  <si>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</si>
  <si>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</si>
  <si>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</si>
  <si>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</si>
  <si>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</si>
  <si>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</si>
  <si>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</si>
  <si>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</si>
  <si>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</si>
  <si>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</si>
  <si>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</si>
  <si>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</si>
  <si>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</si>
  <si>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</si>
  <si>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</si>
  <si>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</si>
  <si>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</si>
  <si>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</si>
  <si>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</si>
  <si>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</si>
  <si>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</si>
  <si>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</si>
  <si>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</si>
  <si>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</si>
  <si>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</si>
  <si>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</si>
  <si>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</si>
  <si>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</si>
  <si>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</si>
  <si>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</si>
  <si>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</si>
  <si>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</si>
  <si>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</si>
  <si>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</si>
  <si>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</si>
  <si>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</si>
  <si>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</si>
  <si>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</si>
  <si>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</si>
  <si>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</si>
  <si>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</si>
  <si>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</si>
  <si>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</si>
  <si>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</si>
  <si>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</si>
  <si>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</si>
  <si>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</si>
  <si>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</si>
  <si>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</si>
  <si>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</si>
  <si>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</si>
  <si>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</si>
  <si>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</si>
  <si>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</si>
  <si>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</si>
  <si>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</si>
  <si>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</si>
  <si>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</si>
  <si>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</si>
  <si>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</si>
  <si>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</si>
  <si>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</si>
  <si>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</si>
  <si>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</si>
  <si>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</si>
  <si>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</si>
  <si>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</si>
  <si>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</si>
  <si>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</si>
  <si>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</si>
  <si>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</si>
  <si>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</si>
  <si>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</si>
  <si>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</si>
  <si>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</si>
  <si>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</si>
  <si>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</si>
  <si>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</si>
  <si>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</si>
  <si>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</si>
  <si>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</si>
  <si>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</si>
  <si>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</si>
  <si>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</si>
  <si>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</si>
  <si>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</si>
  <si>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</si>
  <si>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</si>
  <si>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</si>
  <si>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</si>
  <si>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</si>
  <si>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</si>
  <si>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</si>
  <si>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</si>
  <si>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</si>
  <si>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</si>
  <si>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</si>
  <si>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</si>
  <si>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</si>
  <si>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</si>
  <si>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</si>
  <si>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</si>
  <si>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</si>
  <si>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</si>
  <si>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</si>
  <si>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</si>
  <si>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</si>
  <si>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</si>
  <si>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</si>
  <si>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</si>
  <si>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</si>
  <si>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</si>
  <si>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</si>
  <si>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</si>
  <si>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</si>
  <si>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</si>
  <si>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</si>
  <si>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</si>
  <si>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</si>
  <si>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</si>
  <si>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</si>
  <si>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</si>
  <si>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</si>
  <si>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</si>
  <si>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</si>
  <si>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</si>
  <si>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</si>
  <si>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</si>
  <si>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</si>
  <si>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</si>
  <si>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</si>
  <si>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</si>
  <si>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</si>
  <si>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</si>
  <si>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</si>
  <si>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</si>
  <si>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</si>
  <si>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</si>
  <si>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</si>
  <si>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</si>
  <si>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</si>
  <si>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</si>
  <si>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</si>
  <si>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</si>
  <si>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</si>
  <si>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</si>
  <si>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</si>
  <si>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</si>
  <si>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</si>
  <si>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</si>
  <si>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</si>
  <si>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</si>
  <si>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</si>
  <si>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</si>
  <si>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</si>
  <si>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</si>
  <si>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</si>
  <si>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</si>
  <si>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</si>
  <si>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</si>
  <si>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</si>
  <si>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</si>
  <si>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</si>
  <si>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</si>
  <si>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</si>
  <si>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</si>
  <si>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</si>
  <si>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</si>
  <si>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</si>
  <si>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</si>
  <si>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</si>
  <si>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</si>
  <si>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</si>
  <si>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</si>
  <si>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</si>
  <si>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</si>
  <si>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</si>
  <si>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</si>
  <si>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</si>
  <si>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</si>
  <si>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</si>
  <si>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</si>
  <si>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</si>
  <si>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</si>
  <si>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</si>
  <si>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</si>
  <si>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</si>
  <si>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</si>
  <si>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</si>
  <si>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</si>
  <si>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</si>
  <si>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</si>
  <si>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</si>
  <si>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</si>
  <si>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</si>
  <si>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</si>
  <si>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</si>
  <si>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</si>
  <si>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</si>
  <si>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</si>
  <si>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</si>
  <si>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</si>
  <si>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</si>
  <si>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</si>
  <si>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</si>
  <si>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</si>
  <si>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</si>
  <si>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</si>
  <si>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</si>
  <si>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</si>
  <si>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</si>
  <si>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</si>
  <si>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</si>
  <si>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</si>
  <si>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</si>
  <si>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</si>
  <si>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</si>
  <si>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</si>
  <si>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</si>
  <si>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</si>
  <si>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</si>
  <si>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</si>
  <si>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</si>
  <si>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</si>
  <si>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</si>
  <si>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</si>
  <si>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</si>
  <si>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</si>
  <si>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</si>
  <si>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</si>
  <si>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</si>
  <si>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</si>
  <si>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</si>
  <si>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</si>
  <si>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</si>
  <si>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</si>
  <si>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</si>
  <si>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</si>
  <si>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</si>
  <si>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</si>
  <si>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</si>
  <si>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</si>
  <si>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</si>
  <si>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</si>
  <si>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</si>
  <si>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</si>
  <si>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</si>
  <si>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</si>
  <si>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</si>
  <si>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</si>
  <si>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</si>
  <si>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</si>
  <si>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</si>
  <si>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</si>
  <si>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</si>
  <si>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</si>
  <si>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</si>
  <si>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</si>
  <si>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</si>
  <si>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</si>
  <si>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</si>
  <si>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</si>
  <si>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</si>
  <si>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</si>
  <si>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</si>
  <si>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</si>
  <si>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</si>
  <si>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</si>
  <si>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</si>
  <si>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</si>
  <si>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</si>
  <si>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</si>
  <si>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</si>
  <si>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</si>
  <si>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</si>
  <si>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</si>
  <si>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</si>
  <si>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</si>
  <si>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</si>
  <si>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</si>
  <si>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</si>
  <si>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</si>
  <si>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</si>
  <si>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</si>
  <si>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</si>
  <si>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</si>
  <si>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</si>
  <si>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</si>
  <si>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</si>
  <si>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</si>
  <si>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</si>
  <si>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</si>
  <si>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</si>
  <si>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</si>
  <si>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</si>
  <si>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</si>
  <si>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</si>
  <si>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</si>
  <si>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</si>
  <si>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</si>
  <si>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</si>
  <si>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</si>
  <si>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</si>
  <si>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</si>
  <si>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</si>
  <si>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</si>
  <si>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</si>
  <si>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</si>
  <si>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</si>
  <si>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</si>
  <si>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</si>
  <si>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</si>
  <si>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</si>
  <si>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</si>
  <si>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</si>
  <si>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</si>
  <si>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</si>
  <si>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</si>
  <si>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</si>
  <si>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</si>
  <si>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</si>
  <si>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</si>
  <si>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</si>
  <si>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</si>
  <si>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</si>
  <si>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</si>
  <si>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</si>
  <si>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</si>
  <si>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</si>
  <si>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</si>
  <si>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</si>
  <si>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</si>
  <si>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</si>
  <si>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</si>
  <si>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</si>
  <si>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</si>
  <si>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</si>
  <si>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</si>
  <si>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</si>
  <si>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</si>
  <si>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</si>
  <si>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</si>
  <si>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</si>
  <si>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</si>
  <si>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</si>
  <si>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</si>
  <si>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</si>
  <si>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</si>
  <si>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</si>
  <si>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</si>
  <si>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</si>
  <si>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</si>
  <si>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</si>
  <si>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</si>
  <si>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</si>
  <si>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</si>
  <si>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</si>
  <si>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</si>
  <si>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</si>
  <si>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</si>
  <si>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</si>
  <si>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</si>
  <si>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</si>
  <si>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</si>
  <si>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</si>
  <si>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</si>
  <si>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</si>
  <si>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</si>
  <si>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</si>
  <si>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</si>
  <si>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</si>
  <si>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</si>
  <si>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</si>
  <si>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</si>
  <si>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</si>
  <si>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</si>
  <si>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</si>
  <si>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</si>
  <si>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</si>
  <si>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</si>
  <si>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</si>
  <si>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</si>
  <si>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</si>
  <si>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</si>
  <si>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</si>
  <si>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</si>
  <si>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</si>
  <si>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</si>
  <si>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</si>
  <si>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</si>
  <si>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</si>
  <si>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</si>
  <si>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</si>
  <si>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</si>
  <si>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</si>
  <si>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</si>
  <si>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</si>
  <si>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</si>
  <si>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</si>
  <si>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</si>
  <si>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</si>
  <si>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</si>
  <si>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</si>
  <si>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</si>
  <si>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</si>
  <si>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</si>
  <si>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</si>
  <si>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</si>
  <si>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</si>
  <si>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</si>
  <si>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</si>
  <si>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</si>
  <si>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</si>
  <si>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</si>
  <si>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</si>
  <si>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</si>
  <si>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</si>
  <si>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</si>
  <si>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</si>
  <si>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</si>
  <si>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</si>
  <si>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</si>
  <si>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</si>
  <si>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</si>
  <si>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</si>
  <si>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</si>
  <si>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</si>
  <si>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</si>
  <si>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</si>
  <si>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</si>
  <si>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</si>
  <si>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</si>
  <si>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</si>
  <si>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</si>
  <si>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</si>
  <si>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</si>
  <si>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</si>
  <si>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</si>
  <si>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</si>
  <si>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</si>
  <si>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</si>
  <si>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</si>
  <si>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</si>
  <si>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</si>
  <si>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</si>
  <si>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</si>
  <si>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</si>
  <si>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</si>
  <si>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</si>
  <si>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</si>
  <si>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</si>
  <si>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</si>
  <si>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</si>
  <si>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</si>
  <si>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</si>
  <si>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</si>
  <si>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</si>
  <si>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</si>
  <si>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</si>
  <si>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</si>
  <si>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</si>
  <si>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</si>
  <si>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</si>
  <si>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</si>
  <si>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</si>
  <si>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</si>
  <si>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</si>
  <si>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</si>
  <si>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</si>
  <si>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</si>
  <si>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</si>
  <si>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</si>
  <si>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</si>
  <si>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</si>
  <si>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</si>
  <si>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</si>
  <si>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</si>
  <si>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</si>
  <si>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</si>
  <si>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</si>
  <si>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</si>
  <si>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</si>
  <si>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</si>
  <si>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</si>
  <si>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</si>
  <si>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</si>
  <si>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</si>
  <si>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</si>
  <si>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</si>
  <si>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</si>
  <si>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</si>
  <si>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</si>
  <si>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</si>
  <si>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</si>
  <si>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</si>
  <si>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</si>
  <si>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</si>
  <si>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</si>
  <si>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</si>
  <si>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</si>
  <si>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</si>
  <si>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</si>
  <si>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</si>
  <si>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</si>
  <si>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</si>
  <si>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</si>
  <si>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</si>
  <si>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</si>
  <si>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</si>
  <si>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</si>
  <si>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</si>
  <si>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</si>
  <si>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</si>
  <si>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</si>
  <si>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</si>
  <si>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</si>
  <si>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</si>
  <si>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</si>
  <si>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</si>
  <si>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</si>
  <si>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</si>
  <si>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</si>
  <si>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</si>
  <si>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</si>
  <si>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</si>
  <si>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</si>
  <si>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</si>
  <si>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</si>
  <si>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</si>
  <si>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</si>
  <si>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</si>
  <si>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</si>
  <si>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</si>
  <si>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</si>
  <si>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</si>
  <si>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</si>
  <si>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</si>
  <si>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</si>
  <si>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</si>
  <si>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</si>
  <si>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</si>
  <si>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</si>
  <si>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</si>
  <si>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</si>
  <si>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</si>
  <si>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</si>
  <si>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</si>
  <si>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</si>
  <si>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</si>
  <si>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</si>
  <si>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</si>
  <si>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</si>
  <si>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</si>
  <si>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</si>
  <si>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</si>
  <si>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</si>
  <si>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</si>
  <si>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</si>
  <si>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</si>
  <si>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</si>
  <si>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</si>
  <si>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</si>
  <si>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</si>
  <si>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</si>
  <si>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</si>
  <si>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</si>
  <si>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</si>
  <si>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</si>
  <si>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</si>
  <si>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</si>
  <si>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</si>
  <si>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</si>
  <si>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</si>
  <si>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</si>
  <si>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</si>
  <si>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</si>
  <si>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</si>
  <si>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</si>
  <si>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</si>
  <si>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</si>
  <si>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</si>
  <si>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</si>
  <si>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</si>
  <si>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</si>
  <si>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</si>
  <si>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</si>
  <si>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</si>
  <si>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</si>
  <si>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</si>
  <si>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</si>
  <si>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</si>
  <si>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</si>
  <si>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</si>
  <si>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</si>
  <si>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</si>
  <si>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</si>
  <si>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</si>
  <si>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</si>
  <si>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</si>
  <si>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</si>
  <si>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</si>
  <si>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</si>
  <si>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</si>
  <si>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</si>
  <si>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</si>
  <si>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</si>
  <si>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</si>
  <si>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</si>
  <si>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</si>
  <si>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</si>
  <si>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</si>
  <si>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</si>
  <si>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</si>
  <si>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</si>
  <si>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</si>
  <si>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</si>
  <si>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</si>
  <si>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</si>
  <si>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</si>
  <si>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</si>
  <si>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</si>
  <si>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</si>
  <si>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</si>
  <si>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</si>
  <si>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</si>
  <si>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</si>
  <si>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</si>
  <si>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</si>
  <si>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</si>
  <si>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</si>
  <si>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</si>
  <si>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</si>
  <si>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</si>
  <si>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</si>
  <si>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</si>
  <si>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</si>
  <si>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</si>
  <si>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</si>
  <si>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</si>
  <si>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</si>
  <si>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</si>
  <si>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</si>
  <si>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</si>
  <si>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</si>
  <si>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</si>
  <si>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</si>
  <si>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</si>
  <si>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</si>
  <si>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</si>
  <si>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</si>
  <si>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</si>
  <si>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</si>
  <si>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</si>
  <si>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</si>
  <si>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</si>
  <si>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</si>
  <si>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</si>
  <si>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</si>
  <si>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</si>
  <si>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</si>
  <si>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</si>
  <si>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</si>
  <si>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</si>
  <si>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</si>
  <si>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</si>
  <si>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</si>
  <si>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</si>
  <si>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</si>
  <si>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</si>
  <si>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</si>
  <si>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</si>
  <si>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</si>
  <si>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</si>
  <si>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</si>
  <si>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</si>
  <si>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</si>
  <si>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</si>
  <si>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</si>
  <si>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</si>
  <si>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</si>
  <si>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</si>
  <si>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</si>
  <si>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</si>
  <si>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</si>
  <si>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</si>
  <si>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</si>
  <si>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</si>
  <si>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</si>
  <si>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</si>
  <si>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</si>
  <si>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</si>
  <si>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</si>
  <si>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</si>
  <si>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</si>
  <si>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</si>
  <si>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</si>
  <si>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</si>
  <si>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</si>
  <si>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</si>
  <si>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</si>
  <si>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</si>
  <si>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</si>
  <si>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</si>
  <si>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</si>
  <si>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</si>
  <si>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</si>
  <si>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</si>
  <si>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</si>
  <si>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</si>
  <si>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</si>
  <si>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</si>
  <si>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</si>
  <si>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</si>
  <si>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</si>
  <si>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</si>
  <si>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</si>
  <si>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</si>
  <si>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</si>
  <si>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</si>
  <si>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</si>
  <si>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</si>
  <si>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</si>
  <si>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</si>
  <si>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</si>
  <si>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</si>
  <si>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</si>
  <si>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</si>
  <si>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</si>
  <si>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</si>
  <si>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</si>
  <si>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</si>
  <si>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</si>
  <si>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</si>
  <si>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</si>
  <si>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</si>
  <si>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</si>
  <si>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</si>
  <si>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</si>
  <si>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</si>
  <si>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</si>
  <si>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</si>
  <si>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</si>
  <si>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</si>
  <si>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</si>
  <si>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</si>
  <si>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</si>
  <si>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</si>
  <si>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</si>
  <si>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</si>
  <si>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</si>
  <si>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</si>
  <si>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</si>
  <si>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</si>
  <si>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</si>
  <si>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</si>
  <si>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</si>
  <si>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</si>
  <si>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</si>
  <si>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</si>
  <si>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</si>
  <si>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</si>
  <si>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</si>
  <si>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</si>
  <si>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</si>
  <si>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</si>
  <si>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</si>
  <si>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</si>
  <si>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</si>
  <si>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</si>
  <si>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</si>
  <si>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</si>
  <si>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</si>
  <si>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</si>
  <si>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</si>
  <si>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</si>
  <si>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</si>
  <si>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</si>
  <si>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</si>
  <si>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</si>
  <si>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</si>
  <si>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</si>
  <si>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</si>
  <si>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</si>
  <si>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</si>
  <si>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</si>
  <si>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</si>
  <si>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</si>
  <si>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</si>
  <si>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</si>
  <si>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</si>
  <si>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</si>
  <si>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</si>
  <si>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</si>
  <si>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</si>
  <si>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</si>
  <si>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</si>
  <si>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</si>
  <si>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</si>
  <si>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</si>
  <si>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</si>
  <si>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</si>
  <si>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</si>
  <si>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</si>
  <si>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</si>
  <si>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</si>
  <si>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</si>
  <si>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</si>
  <si>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</si>
  <si>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</si>
  <si>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</si>
  <si>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</si>
  <si>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</si>
  <si>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</si>
  <si>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</si>
  <si>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</si>
  <si>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</si>
  <si>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</si>
  <si>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</si>
  <si>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</si>
  <si>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</si>
  <si>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</si>
  <si>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</si>
  <si>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</si>
  <si>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</si>
  <si>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</si>
  <si>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</si>
  <si>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</si>
  <si>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</si>
  <si>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</si>
  <si>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</si>
  <si>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</si>
  <si>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</si>
  <si>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</si>
  <si>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</si>
  <si>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</si>
  <si>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</si>
  <si>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</si>
  <si>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</si>
  <si>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</si>
  <si>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</si>
  <si>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</si>
  <si>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</si>
  <si>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</si>
  <si>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</si>
  <si>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</si>
  <si>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</si>
  <si>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</si>
  <si>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</si>
  <si>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</si>
  <si>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</si>
  <si>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</si>
  <si>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</si>
  <si>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</si>
  <si>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</si>
  <si>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</si>
  <si>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</si>
  <si>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</si>
  <si>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</si>
  <si>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</si>
  <si>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</si>
  <si>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</si>
  <si>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</si>
  <si>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</si>
  <si>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</si>
  <si>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</si>
  <si>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</si>
  <si>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</si>
  <si>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</si>
  <si>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</si>
  <si>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</si>
  <si>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</si>
  <si>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</si>
  <si>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</si>
  <si>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</si>
  <si>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</si>
  <si>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</si>
  <si>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</si>
  <si>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</si>
  <si>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</si>
  <si>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</si>
  <si>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</si>
  <si>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</si>
  <si>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</si>
  <si>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</si>
  <si>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</si>
  <si>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</si>
  <si>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</si>
  <si>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</si>
  <si>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</si>
  <si>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</si>
  <si>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</si>
  <si>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</si>
  <si>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</si>
  <si>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</si>
  <si>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</si>
  <si>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</si>
  <si>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</si>
  <si>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</si>
  <si>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</si>
  <si>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</si>
  <si>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</si>
  <si>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</si>
  <si>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</si>
  <si>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</si>
  <si>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</si>
  <si>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</si>
  <si>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</si>
  <si>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</si>
  <si>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</si>
  <si>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</si>
  <si>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</si>
  <si>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</si>
  <si>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</si>
  <si>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</si>
  <si>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</si>
  <si>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</si>
  <si>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</si>
  <si>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</si>
  <si>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</si>
  <si>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</si>
  <si>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</si>
  <si>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</si>
  <si>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</si>
  <si>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</si>
  <si>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</si>
  <si>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</si>
  <si>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</si>
  <si>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</si>
  <si>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</si>
  <si>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</si>
  <si>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</si>
  <si>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</si>
  <si>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</si>
  <si>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</si>
  <si>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</si>
  <si>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</si>
  <si>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</si>
  <si>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</si>
  <si>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</si>
  <si>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</si>
  <si>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</si>
  <si>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</si>
  <si>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</si>
  <si>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</si>
  <si>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</si>
  <si>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</si>
  <si>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</si>
  <si>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</si>
  <si>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</si>
  <si>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</si>
  <si>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</si>
  <si>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</si>
  <si>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</si>
  <si>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</si>
  <si>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</si>
  <si>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</si>
  <si>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</si>
  <si>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</si>
  <si>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</si>
  <si>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</si>
  <si>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</si>
  <si>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</si>
  <si>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</si>
  <si>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</si>
  <si>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</si>
  <si>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</si>
  <si>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</si>
  <si>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</si>
  <si>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</si>
  <si>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</si>
  <si>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</si>
  <si>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</si>
  <si>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</si>
  <si>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</si>
  <si>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</si>
  <si>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</si>
  <si>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</si>
  <si>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</si>
  <si>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</si>
  <si>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</si>
  <si>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</si>
  <si>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</si>
  <si>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</si>
  <si>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</si>
  <si>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</si>
  <si>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</si>
  <si>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</si>
  <si>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</si>
  <si>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</si>
  <si>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</si>
  <si>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</si>
  <si>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</si>
  <si>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</si>
  <si>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</si>
  <si>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</si>
  <si>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</si>
  <si>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</si>
  <si>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</si>
  <si>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</si>
  <si>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</si>
  <si>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</si>
  <si>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</si>
  <si>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</si>
  <si>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</si>
  <si>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</si>
  <si>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</si>
  <si>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</si>
  <si>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</si>
  <si>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</si>
  <si>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</si>
  <si>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</si>
  <si>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</si>
  <si>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</si>
  <si>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</si>
  <si>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</si>
  <si>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</si>
  <si>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</si>
  <si>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</si>
  <si>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</si>
  <si>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</si>
  <si>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</si>
  <si>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</si>
  <si>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</si>
  <si>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</si>
  <si>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</si>
  <si>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</si>
  <si>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</si>
  <si>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</si>
  <si>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</si>
  <si>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</si>
  <si>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</si>
  <si>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</si>
  <si>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</si>
  <si>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</si>
  <si>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</si>
  <si>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</si>
  <si>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</si>
  <si>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</si>
  <si>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</si>
  <si>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</si>
  <si>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</si>
  <si>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</si>
  <si>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</si>
  <si>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</si>
  <si>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</si>
  <si>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</si>
  <si>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</si>
  <si>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</si>
  <si>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</si>
  <si>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</si>
  <si>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</si>
  <si>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</si>
  <si>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</si>
  <si>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</si>
  <si>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</si>
  <si>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</si>
  <si>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</si>
  <si>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</si>
  <si>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</si>
  <si>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</si>
  <si>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</si>
  <si>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</si>
  <si>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</si>
  <si>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</si>
  <si>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</si>
  <si>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</si>
  <si>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</si>
  <si>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</si>
  <si>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</si>
  <si>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</si>
  <si>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</si>
  <si>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</si>
  <si>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</si>
  <si>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</si>
  <si>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</si>
  <si>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</si>
  <si>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</si>
  <si>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</si>
  <si>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</si>
  <si>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</si>
  <si>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</si>
  <si>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</si>
  <si>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</si>
  <si>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</si>
  <si>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</si>
  <si>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</si>
  <si>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</si>
  <si>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</si>
  <si>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</si>
  <si>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</si>
  <si>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</si>
  <si>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</si>
  <si>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</si>
  <si>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</si>
  <si>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</si>
  <si>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</si>
  <si>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</si>
  <si>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</si>
  <si>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</si>
  <si>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</si>
  <si>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</si>
  <si>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</si>
  <si>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</si>
  <si>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</si>
  <si>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</si>
  <si>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</si>
  <si>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</si>
  <si>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</si>
  <si>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</si>
  <si>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</si>
  <si>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</si>
  <si>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</si>
  <si>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</si>
  <si>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</si>
  <si>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</si>
  <si>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</si>
  <si>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</si>
  <si>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</si>
  <si>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</si>
  <si>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</si>
  <si>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</si>
  <si>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</si>
  <si>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</si>
  <si>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</si>
  <si>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</si>
  <si>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</si>
  <si>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</si>
  <si>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</si>
  <si>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</si>
  <si>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</si>
  <si>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</si>
  <si>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</si>
  <si>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</si>
  <si>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</si>
  <si>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</si>
  <si>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</si>
  <si>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</si>
  <si>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</si>
  <si>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</si>
  <si>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</si>
  <si>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</si>
  <si>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</si>
  <si>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</si>
  <si>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</si>
  <si>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</si>
  <si>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</si>
  <si>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</si>
  <si>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</si>
  <si>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</si>
  <si>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</si>
  <si>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</si>
  <si>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</si>
  <si>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</si>
  <si>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</si>
  <si>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</si>
  <si>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</si>
  <si>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</si>
  <si>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</si>
  <si>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</si>
  <si>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</si>
  <si>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</si>
  <si>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</si>
  <si>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</si>
  <si>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</si>
  <si>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</si>
  <si>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</si>
  <si>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</si>
  <si>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</si>
  <si>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</si>
  <si>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</si>
  <si>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</si>
  <si>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</si>
  <si>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</si>
  <si>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</si>
  <si>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</si>
  <si>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</si>
  <si>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</si>
  <si>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</si>
  <si>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</si>
  <si>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</si>
  <si>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</si>
  <si>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</si>
  <si>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</si>
  <si>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</si>
  <si>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</si>
  <si>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</si>
  <si>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</si>
  <si>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</si>
  <si>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</si>
  <si>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</si>
  <si>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</si>
  <si>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</si>
  <si>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</si>
  <si>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</si>
  <si>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</si>
  <si>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</si>
  <si>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</si>
  <si>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</si>
  <si>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</si>
  <si>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</si>
  <si>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</si>
  <si>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</si>
  <si>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</si>
  <si>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</si>
  <si>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</si>
  <si>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</si>
  <si>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</si>
  <si>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</si>
  <si>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</si>
  <si>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</si>
  <si>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</si>
  <si>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</si>
  <si>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</si>
  <si>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</si>
  <si>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</si>
  <si>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</si>
  <si>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</si>
  <si>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</si>
  <si>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</si>
  <si>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</si>
  <si>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</si>
  <si>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</si>
  <si>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</si>
  <si>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</si>
  <si>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</si>
  <si>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</si>
  <si>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</si>
  <si>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</si>
  <si>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</si>
  <si>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</si>
  <si>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</si>
  <si>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</si>
  <si>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</si>
  <si>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</si>
  <si>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</si>
  <si>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</si>
  <si>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</si>
  <si>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</si>
  <si>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</si>
  <si>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</si>
  <si>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</si>
  <si>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</si>
  <si>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</si>
  <si>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</si>
  <si>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</si>
  <si>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</si>
  <si>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</si>
  <si>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</si>
  <si>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</si>
  <si>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</si>
  <si>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</si>
  <si>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</si>
  <si>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</si>
  <si>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</si>
  <si>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</si>
  <si>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</si>
  <si>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</si>
  <si>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</si>
  <si>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</si>
  <si>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</si>
  <si>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</si>
  <si>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</si>
  <si>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</si>
  <si>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</si>
  <si>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</si>
  <si>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</si>
  <si>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</si>
  <si>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</si>
  <si>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</si>
  <si>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</si>
  <si>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</si>
  <si>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</si>
  <si>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</si>
  <si>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</si>
  <si>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</si>
  <si>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</si>
  <si>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</si>
  <si>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</si>
  <si>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</si>
  <si>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</si>
  <si>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</si>
  <si>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</si>
  <si>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</si>
  <si>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</si>
  <si>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</si>
  <si>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</si>
  <si>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</si>
  <si>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</si>
  <si>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</si>
  <si>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</si>
  <si>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</si>
  <si>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</si>
  <si>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</si>
  <si>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</si>
  <si>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</si>
  <si>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</si>
  <si>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</si>
  <si>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</si>
  <si>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</si>
  <si>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</si>
  <si>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</si>
  <si>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</si>
  <si>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</si>
  <si>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</si>
  <si>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</si>
  <si>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</si>
  <si>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</si>
  <si>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</si>
  <si>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</si>
  <si>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</si>
  <si>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</si>
  <si>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</si>
  <si>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</si>
  <si>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</si>
  <si>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</si>
  <si>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</si>
  <si>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</si>
  <si>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</si>
  <si>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</si>
  <si>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</si>
  <si>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</si>
  <si>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</si>
  <si>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</si>
  <si>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</si>
  <si>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</si>
  <si>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</si>
  <si>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</si>
  <si>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</si>
  <si>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</si>
  <si>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</si>
  <si>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</si>
  <si>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</si>
  <si>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</si>
  <si>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</si>
  <si>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</si>
  <si>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</si>
  <si>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</si>
  <si>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</si>
  <si>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</si>
  <si>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</si>
  <si>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</si>
  <si>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</si>
  <si>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</si>
  <si>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</si>
  <si>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</si>
  <si>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</si>
  <si>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</si>
  <si>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</si>
  <si>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</si>
  <si>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</si>
  <si>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</si>
  <si>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</si>
  <si>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</si>
  <si>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</si>
  <si>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</si>
  <si>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</si>
  <si>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</si>
  <si>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</si>
  <si>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</si>
  <si>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</si>
  <si>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</si>
  <si>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</si>
  <si>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</si>
  <si>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</si>
  <si>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</si>
  <si>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</si>
  <si>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</si>
  <si>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</si>
  <si>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</si>
  <si>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</si>
  <si>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</si>
  <si>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</si>
  <si>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</si>
  <si>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</si>
  <si>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</si>
  <si>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</si>
  <si>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</si>
  <si>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</si>
  <si>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</si>
  <si>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</si>
  <si>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</si>
  <si>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</si>
  <si>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</si>
  <si>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</si>
  <si>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</si>
  <si>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</si>
  <si>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</si>
  <si>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</si>
  <si>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</si>
  <si>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</si>
  <si>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</si>
  <si>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</si>
  <si>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</si>
  <si>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</si>
  <si>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</si>
  <si>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</si>
  <si>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</si>
  <si>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</si>
  <si>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</si>
  <si>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</si>
  <si>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</si>
  <si>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</si>
  <si>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</si>
  <si>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</si>
  <si>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</si>
  <si>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</si>
  <si>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</si>
  <si>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</si>
  <si>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</si>
  <si>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</si>
  <si>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</si>
  <si>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</si>
  <si>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</si>
  <si>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</si>
  <si>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</si>
  <si>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</si>
  <si>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</si>
  <si>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</si>
  <si>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</si>
  <si>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</si>
  <si>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</si>
  <si>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</si>
  <si>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</si>
  <si>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</si>
  <si>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</si>
  <si>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</si>
  <si>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</si>
  <si>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</si>
  <si>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</si>
  <si>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</si>
  <si>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</si>
  <si>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</si>
  <si>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</si>
  <si>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</si>
  <si>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</si>
  <si>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</si>
  <si>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</si>
  <si>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</si>
  <si>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</si>
  <si>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</si>
  <si>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</si>
  <si>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</si>
  <si>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</si>
  <si>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</si>
  <si>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</si>
  <si>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</si>
  <si>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</si>
  <si>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</si>
  <si>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</si>
  <si>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</si>
  <si>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</si>
  <si>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</si>
  <si>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</si>
  <si>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</si>
  <si>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</si>
  <si>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</si>
  <si>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</si>
  <si>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</si>
  <si>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</si>
  <si>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</si>
  <si>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</si>
  <si>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</si>
  <si>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</si>
  <si>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</si>
  <si>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</si>
  <si>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</si>
  <si>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</si>
  <si>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</si>
  <si>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</si>
  <si>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</si>
  <si>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</si>
  <si>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</si>
  <si>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</si>
  <si>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</si>
  <si>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</si>
  <si>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</si>
  <si>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</si>
  <si>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</si>
  <si>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</si>
  <si>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</si>
  <si>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</si>
  <si>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</si>
  <si>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</si>
  <si>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</si>
  <si>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</si>
  <si>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</si>
  <si>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</si>
  <si>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</si>
  <si>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</si>
  <si>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</si>
  <si>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</si>
  <si>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</si>
  <si>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</si>
  <si>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</si>
  <si>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</si>
  <si>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</si>
  <si>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</si>
  <si>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</si>
  <si>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</si>
  <si>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</si>
  <si>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</si>
  <si>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</si>
  <si>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</si>
  <si>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</si>
  <si>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</si>
  <si>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</si>
  <si>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</si>
  <si>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</si>
  <si>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</si>
  <si>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</si>
  <si>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</si>
  <si>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</si>
  <si>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</si>
  <si>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</si>
  <si>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</si>
  <si>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</si>
  <si>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</si>
  <si>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</si>
  <si>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</si>
  <si>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</si>
  <si>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</si>
  <si>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</si>
  <si>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</si>
  <si>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</si>
  <si>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</si>
  <si>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</si>
  <si>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</si>
  <si>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</si>
  <si>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</si>
  <si>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</si>
  <si>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</si>
  <si>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</si>
  <si>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</si>
  <si>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</si>
  <si>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</si>
  <si>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</si>
  <si>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</si>
  <si>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</si>
  <si>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</si>
  <si>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</si>
  <si>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</si>
  <si>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</si>
  <si>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</si>
  <si>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</si>
  <si>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</si>
  <si>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</si>
  <si>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</si>
  <si>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</si>
  <si>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</si>
  <si>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</si>
  <si>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</si>
  <si>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</si>
  <si>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</si>
  <si>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</si>
  <si>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</si>
  <si>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</si>
  <si>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</si>
  <si>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</si>
  <si>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</si>
  <si>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</si>
  <si>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</si>
  <si>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</si>
  <si>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</si>
  <si>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</si>
  <si>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</si>
  <si>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</si>
  <si>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</si>
  <si>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</si>
  <si>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</si>
  <si>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</si>
  <si>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</si>
  <si>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</si>
  <si>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</si>
  <si>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</si>
  <si>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</si>
  <si>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</si>
  <si>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</si>
  <si>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</si>
  <si>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</si>
  <si>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</si>
  <si>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</si>
  <si>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</si>
  <si>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</si>
  <si>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</si>
  <si>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</si>
  <si>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</si>
  <si>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</si>
  <si>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</si>
  <si>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</si>
  <si>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</si>
  <si>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</si>
  <si>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</si>
  <si>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</si>
  <si>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</si>
  <si>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</si>
  <si>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</si>
  <si>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</si>
  <si>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</si>
  <si>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</si>
  <si>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</si>
  <si>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</si>
  <si>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</si>
  <si>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</si>
  <si>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</si>
  <si>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</si>
  <si>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</si>
  <si>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</si>
  <si>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</si>
  <si>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</si>
  <si>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</si>
  <si>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</si>
  <si>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</si>
  <si>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</si>
  <si>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</si>
  <si>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</si>
  <si>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</si>
  <si>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</si>
  <si>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</si>
  <si>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</si>
  <si>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</si>
  <si>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</si>
  <si>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</si>
  <si>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</si>
  <si>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</si>
  <si>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</si>
  <si>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</si>
  <si>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</si>
  <si>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</si>
  <si>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</si>
  <si>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</si>
  <si>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</si>
  <si>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</si>
  <si>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</si>
  <si>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</si>
  <si>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</si>
  <si>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</si>
  <si>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</si>
  <si>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</si>
  <si>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</si>
  <si>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</si>
  <si>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</si>
  <si>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</si>
  <si>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</si>
  <si>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</si>
  <si>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</si>
  <si>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</si>
  <si>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</si>
  <si>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</si>
  <si>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</si>
  <si>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</si>
  <si>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</si>
  <si>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</si>
  <si>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</si>
  <si>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</si>
  <si>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</si>
  <si>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</si>
  <si>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</si>
  <si>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</si>
  <si>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</si>
  <si>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</si>
  <si>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</si>
  <si>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</si>
  <si>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</si>
  <si>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</si>
  <si>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</si>
  <si>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</si>
  <si>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</si>
  <si>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</si>
  <si>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</si>
  <si>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</si>
  <si>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</si>
  <si>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</si>
  <si>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</si>
  <si>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</si>
  <si>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</si>
  <si>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</si>
  <si>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</si>
  <si>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</si>
  <si>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</si>
  <si>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</si>
  <si>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</si>
  <si>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</si>
  <si>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</si>
  <si>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</si>
  <si>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</si>
  <si>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</si>
  <si>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</si>
  <si>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</si>
  <si>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</si>
  <si>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</si>
  <si>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</si>
  <si>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</si>
  <si>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</si>
  <si>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</si>
  <si>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</si>
  <si>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</si>
  <si>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</si>
  <si>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</si>
  <si>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</si>
  <si>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</si>
  <si>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</si>
  <si>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</si>
  <si>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</si>
  <si>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</si>
  <si>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</si>
  <si>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</si>
  <si>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</si>
  <si>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</si>
  <si>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</si>
  <si>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</si>
  <si>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</si>
  <si>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</si>
  <si>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</si>
  <si>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</si>
  <si>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</si>
  <si>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</si>
  <si>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</si>
  <si>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</si>
  <si>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</si>
  <si>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</si>
  <si>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</si>
  <si>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</si>
  <si>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</si>
  <si>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</si>
  <si>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</si>
  <si>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</si>
  <si>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</si>
  <si>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</si>
  <si>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</si>
  <si>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</si>
  <si>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</si>
  <si>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</si>
  <si>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</si>
  <si>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</si>
  <si>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</si>
  <si>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</si>
  <si>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</si>
  <si>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</si>
  <si>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</si>
  <si>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</si>
  <si>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</si>
  <si>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</si>
  <si>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</si>
  <si>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</si>
  <si>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</si>
  <si>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</si>
  <si>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</si>
  <si>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</si>
  <si>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</si>
  <si>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</si>
  <si>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</si>
  <si>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</si>
  <si>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</si>
  <si>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</si>
  <si>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</si>
  <si>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</si>
  <si>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</si>
  <si>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</si>
  <si>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</si>
  <si>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</si>
  <si>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</si>
  <si>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</si>
  <si>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</si>
  <si>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</si>
  <si>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</si>
  <si>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</si>
  <si>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</si>
  <si>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</si>
  <si>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</si>
  <si>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</si>
  <si>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</si>
  <si>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</si>
  <si>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</si>
  <si>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</si>
  <si>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</si>
  <si>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</si>
  <si>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</si>
  <si>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</si>
  <si>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</si>
  <si>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</si>
  <si>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</si>
  <si>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</si>
  <si>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</si>
  <si>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</si>
  <si>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</si>
  <si>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</si>
  <si>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</si>
  <si>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</si>
  <si>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</si>
  <si>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</si>
  <si>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</si>
  <si>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</si>
  <si>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</si>
  <si>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</si>
  <si>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</si>
  <si>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</si>
  <si>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</si>
  <si>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</si>
  <si>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</si>
  <si>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</si>
  <si>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</si>
  <si>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</si>
  <si>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</si>
  <si>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</si>
  <si>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</si>
  <si>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</si>
  <si>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</si>
  <si>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</si>
  <si>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</si>
  <si>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</si>
  <si>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</si>
  <si>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</si>
  <si>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</si>
  <si>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</si>
  <si>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</si>
  <si>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</si>
  <si>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</si>
  <si>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</si>
  <si>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</si>
  <si>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</si>
  <si>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</si>
  <si>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</si>
  <si>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</si>
  <si>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</si>
  <si>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</si>
  <si>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</si>
  <si>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</si>
  <si>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</si>
  <si>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</si>
  <si>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</si>
  <si>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</si>
  <si>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</si>
  <si>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</si>
  <si>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</si>
  <si>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</si>
  <si>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</si>
  <si>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</si>
  <si>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</si>
  <si>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</si>
  <si>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</si>
  <si>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</si>
  <si>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</si>
  <si>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</si>
  <si>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</si>
  <si>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</si>
  <si>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</si>
  <si>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</si>
  <si>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</si>
  <si>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</si>
  <si>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</si>
  <si>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</si>
  <si>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</si>
  <si>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</si>
  <si>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</si>
  <si>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</si>
  <si>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</si>
  <si>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</si>
  <si>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</si>
  <si>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</si>
  <si>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</si>
  <si>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</si>
  <si>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</si>
  <si>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</si>
  <si>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</si>
  <si>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</si>
  <si>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</si>
  <si>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</si>
  <si>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</si>
  <si>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</si>
  <si>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</si>
  <si>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</si>
  <si>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</si>
  <si>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</si>
  <si>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</si>
  <si>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</si>
  <si>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</si>
  <si>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</si>
  <si>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</si>
  <si>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</si>
  <si>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</si>
  <si>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</si>
  <si>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</si>
  <si>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</si>
  <si>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</si>
  <si>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</si>
  <si>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</si>
  <si>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</si>
  <si>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</si>
  <si>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</si>
  <si>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</si>
  <si>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</si>
  <si>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</si>
  <si>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</si>
  <si>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</si>
  <si>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</si>
  <si>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</si>
  <si>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</si>
  <si>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</si>
  <si>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</si>
  <si>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</si>
  <si>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</si>
  <si>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</si>
  <si>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</si>
  <si>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</si>
  <si>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</si>
  <si>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</si>
  <si>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</si>
  <si>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</si>
  <si>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</si>
  <si>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</si>
  <si>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</si>
  <si>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</si>
  <si>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</si>
  <si>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</si>
  <si>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</si>
  <si>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</si>
  <si>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</si>
  <si>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</si>
  <si>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</si>
  <si>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</si>
  <si>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</si>
  <si>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</si>
  <si>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</si>
  <si>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</si>
  <si>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</si>
  <si>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</si>
  <si>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</si>
  <si>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</si>
  <si>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</si>
  <si>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</si>
  <si>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</si>
  <si>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</si>
  <si>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</si>
  <si>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</si>
  <si>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</si>
  <si>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</si>
  <si>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</si>
  <si>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</si>
  <si>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</si>
  <si>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</si>
  <si>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</si>
  <si>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</si>
  <si>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</si>
  <si>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</si>
  <si>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</si>
  <si>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</si>
  <si>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</si>
  <si>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</si>
  <si>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</si>
  <si>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</si>
  <si>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</si>
  <si>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</si>
  <si>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</si>
  <si>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</si>
  <si>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</si>
  <si>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</si>
  <si>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</si>
  <si>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</si>
  <si>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</si>
  <si>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</si>
  <si>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</si>
  <si>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</si>
  <si>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</si>
  <si>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</si>
  <si>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</si>
  <si>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</si>
  <si>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</si>
  <si>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</si>
  <si>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</si>
  <si>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</si>
  <si>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</si>
  <si>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</si>
  <si>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</si>
  <si>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</si>
  <si>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</si>
  <si>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</si>
  <si>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</si>
  <si>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</si>
  <si>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</si>
  <si>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</si>
  <si>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</si>
  <si>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</si>
  <si>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</si>
  <si>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</si>
  <si>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</si>
  <si>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</si>
  <si>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</si>
  <si>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</si>
  <si>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</si>
  <si>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</si>
  <si>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</si>
  <si>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</si>
  <si>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</si>
  <si>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</si>
  <si>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</si>
  <si>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</si>
  <si>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</si>
  <si>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</si>
  <si>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</si>
  <si>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</si>
  <si>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</si>
  <si>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</si>
  <si>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</si>
  <si>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</si>
  <si>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</si>
  <si>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</si>
  <si>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</si>
  <si>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</si>
  <si>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</si>
  <si>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</si>
  <si>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</si>
  <si>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</si>
  <si>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</si>
  <si>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</si>
  <si>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</si>
  <si>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</si>
  <si>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</si>
  <si>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</si>
  <si>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</si>
  <si>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</si>
  <si>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</si>
  <si>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</si>
  <si>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</si>
  <si>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</si>
  <si>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</si>
  <si>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</si>
  <si>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</si>
  <si>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</si>
  <si>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</si>
  <si>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</si>
  <si>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</si>
  <si>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</si>
  <si>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</si>
  <si>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</si>
  <si>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</si>
  <si>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</si>
  <si>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</si>
  <si>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</si>
  <si>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</si>
  <si>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</si>
  <si>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</si>
  <si>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</si>
  <si>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</si>
  <si>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</si>
  <si>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</si>
  <si>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</si>
  <si>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</si>
  <si>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</si>
  <si>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</si>
  <si>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</si>
  <si>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</si>
  <si>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</si>
  <si>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</si>
  <si>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</si>
  <si>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</si>
  <si>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</si>
  <si>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</si>
  <si>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</si>
  <si>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</si>
  <si>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</si>
  <si>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</si>
  <si>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</si>
  <si>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</si>
  <si>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</si>
  <si>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</si>
  <si>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</si>
  <si>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</si>
  <si>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</si>
  <si>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</si>
  <si>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</si>
  <si>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</si>
  <si>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</si>
  <si>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</si>
  <si>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</si>
  <si>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</si>
  <si>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</si>
  <si>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</si>
  <si>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</si>
  <si>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</si>
  <si>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</si>
  <si>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</si>
  <si>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</si>
  <si>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</si>
  <si>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</si>
  <si>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</si>
  <si>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</si>
  <si>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</si>
  <si>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</si>
  <si>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</si>
  <si>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</si>
  <si>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</si>
  <si>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</si>
  <si>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</si>
  <si>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</si>
  <si>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</si>
  <si>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</si>
  <si>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</si>
  <si>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</si>
  <si>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</si>
  <si>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</si>
  <si>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</si>
  <si>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</si>
  <si>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</si>
  <si>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</si>
  <si>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</si>
  <si>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</si>
  <si>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</si>
  <si>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</si>
  <si>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</si>
  <si>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</si>
  <si>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</si>
  <si>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</si>
  <si>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</si>
  <si>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</si>
  <si>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</si>
  <si>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</si>
  <si>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</si>
  <si>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</si>
  <si>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</si>
  <si>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</si>
  <si>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</si>
  <si>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</si>
  <si>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</si>
  <si>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</si>
  <si>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</si>
  <si>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</si>
  <si>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</si>
  <si>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</si>
  <si>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</si>
  <si>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</si>
  <si>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</si>
  <si>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</si>
  <si>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</si>
  <si>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</si>
  <si>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</si>
  <si>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</si>
  <si>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</si>
  <si>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</si>
  <si>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</si>
  <si>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</si>
  <si>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</si>
  <si>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</si>
  <si>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</si>
  <si>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</si>
  <si>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</si>
  <si>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</si>
  <si>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</si>
  <si>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</si>
  <si>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</si>
  <si>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</si>
  <si>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</si>
  <si>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</si>
  <si>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</si>
  <si>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</si>
  <si>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</si>
  <si>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</si>
  <si>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</si>
  <si>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</si>
  <si>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</si>
  <si>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</si>
  <si>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</si>
  <si>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</si>
  <si>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</si>
  <si>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</si>
  <si>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</si>
  <si>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</si>
  <si>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</si>
  <si>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</si>
  <si>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</si>
  <si>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</si>
  <si>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</si>
  <si>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</si>
  <si>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</si>
  <si>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</si>
  <si>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</si>
  <si>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</si>
  <si>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</si>
  <si>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</si>
  <si>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</si>
  <si>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</si>
  <si>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</si>
  <si>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</si>
  <si>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</si>
  <si>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</si>
  <si>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</si>
  <si>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</si>
  <si>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</si>
  <si>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</si>
  <si>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</si>
  <si>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</si>
  <si>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</si>
  <si>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</si>
  <si>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</si>
  <si>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</si>
  <si>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</si>
  <si>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</si>
  <si>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</si>
  <si>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</si>
  <si>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</si>
  <si>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</si>
  <si>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</si>
  <si>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</si>
  <si>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</si>
  <si>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</si>
  <si>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</si>
  <si>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</si>
  <si>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</si>
  <si>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</si>
  <si>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</si>
  <si>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</si>
  <si>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</si>
  <si>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</si>
  <si>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</si>
  <si>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</si>
  <si>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</si>
  <si>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</si>
  <si>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</si>
  <si>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</si>
  <si>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</si>
  <si>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</si>
  <si>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</si>
  <si>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</si>
  <si>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</si>
  <si>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</si>
  <si>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</si>
  <si>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</si>
  <si>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</si>
  <si>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</si>
  <si>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</si>
  <si>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</si>
  <si>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</si>
  <si>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</si>
  <si>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</si>
  <si>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</si>
  <si>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</si>
  <si>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</si>
  <si>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</si>
  <si>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</si>
  <si>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</si>
  <si>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</si>
  <si>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</si>
  <si>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</si>
  <si>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</si>
  <si>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</si>
  <si>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</si>
  <si>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</si>
  <si>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</si>
  <si>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</si>
  <si>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</si>
  <si>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</si>
  <si>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</si>
  <si>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</si>
  <si>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</si>
  <si>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</si>
  <si>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</si>
  <si>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</si>
  <si>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</si>
  <si>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</si>
  <si>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</si>
  <si>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</si>
  <si>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</si>
  <si>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</si>
  <si>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</si>
  <si>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</si>
  <si>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</si>
  <si>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</si>
  <si>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</si>
  <si>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</si>
  <si>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</si>
  <si>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</si>
  <si>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</si>
  <si>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</si>
  <si>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</si>
  <si>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</si>
  <si>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</si>
  <si>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</si>
  <si>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</si>
  <si>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</si>
  <si>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</si>
  <si>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</si>
  <si>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</si>
  <si>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</si>
  <si>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</si>
  <si>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</si>
  <si>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</si>
  <si>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</si>
  <si>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</si>
  <si>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</si>
  <si>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</si>
  <si>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</si>
  <si>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</si>
  <si>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</si>
  <si>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</si>
  <si>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</si>
  <si>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</si>
  <si>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</si>
  <si>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</si>
  <si>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</si>
  <si>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</si>
  <si>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</si>
  <si>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</si>
  <si>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</si>
  <si>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</si>
  <si>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</si>
  <si>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</si>
  <si>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</si>
  <si>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</si>
  <si>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</si>
  <si>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</si>
  <si>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</si>
  <si>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</si>
  <si>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</si>
  <si>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</si>
  <si>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</si>
  <si>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</si>
  <si>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</si>
  <si>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</si>
  <si>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</si>
  <si>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</si>
  <si>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</si>
  <si>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</si>
  <si>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</si>
  <si>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</si>
  <si>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</si>
  <si>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</si>
  <si>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</si>
  <si>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</si>
  <si>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</si>
  <si>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</si>
  <si>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</si>
  <si>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</si>
  <si>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</si>
  <si>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</si>
  <si>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</si>
  <si>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</si>
  <si>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</si>
  <si>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</si>
  <si>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</si>
  <si>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</si>
  <si>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</si>
  <si>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</si>
  <si>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</si>
  <si>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</si>
  <si>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</si>
  <si>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</si>
  <si>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</si>
  <si>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</si>
  <si>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</si>
  <si>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</si>
  <si>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</si>
  <si>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</si>
  <si>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</si>
  <si>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</si>
  <si>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</si>
  <si>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</si>
  <si>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</si>
  <si>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</si>
  <si>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</si>
  <si>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</si>
  <si>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</si>
  <si>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</si>
  <si>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</si>
  <si>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</si>
  <si>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</si>
  <si>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</si>
  <si>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</si>
  <si>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</si>
  <si>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</si>
  <si>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</si>
  <si>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</si>
  <si>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</si>
  <si>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</si>
  <si>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</si>
  <si>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</si>
  <si>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</si>
  <si>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</si>
  <si>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</si>
  <si>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</si>
  <si>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</si>
  <si>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</si>
  <si>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</si>
  <si>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</si>
  <si>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</si>
  <si>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</si>
  <si>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</si>
  <si>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</si>
  <si>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</si>
  <si>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</si>
  <si>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</si>
  <si>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</si>
  <si>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</si>
  <si>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</si>
  <si>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</si>
  <si>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</si>
  <si>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</si>
  <si>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</si>
  <si>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</si>
  <si>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</si>
  <si>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</si>
  <si>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</si>
  <si>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</si>
  <si>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</si>
  <si>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</si>
  <si>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</si>
  <si>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</si>
  <si>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</si>
  <si>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</si>
  <si>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</si>
  <si>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</si>
  <si>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</si>
  <si>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</si>
  <si>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</si>
  <si>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</si>
  <si>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</si>
  <si>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</si>
  <si>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</si>
  <si>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</si>
  <si>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</si>
  <si>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</si>
  <si>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</si>
  <si>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</si>
  <si>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</si>
  <si>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</si>
  <si>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</si>
  <si>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</si>
  <si>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</si>
  <si>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</si>
  <si>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</si>
  <si>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</si>
  <si>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</si>
  <si>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</si>
  <si>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</si>
  <si>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</si>
  <si>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</si>
  <si>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</si>
  <si>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</si>
  <si>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</si>
  <si>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</si>
  <si>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</si>
  <si>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</si>
  <si>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</si>
  <si>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</si>
  <si>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</si>
  <si>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</si>
  <si>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</si>
  <si>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</si>
  <si>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</si>
  <si>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</si>
  <si>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</si>
  <si>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</si>
  <si>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</si>
  <si>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</si>
  <si>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</si>
  <si>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</si>
  <si>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</si>
  <si>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</si>
  <si>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</si>
  <si>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</si>
  <si>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</si>
  <si>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</si>
  <si>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</si>
  <si>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</si>
  <si>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</si>
  <si>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</si>
  <si>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</si>
  <si>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</si>
  <si>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</si>
  <si>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</si>
  <si>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</si>
  <si>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</si>
  <si>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</si>
  <si>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</si>
  <si>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</si>
  <si>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</si>
  <si>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</si>
  <si>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</si>
  <si>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</si>
  <si>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</si>
  <si>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</si>
  <si>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</si>
  <si>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</si>
  <si>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</si>
  <si>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</si>
  <si>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</si>
  <si>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</si>
  <si>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</si>
  <si>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</si>
  <si>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</si>
  <si>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</si>
  <si>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</si>
  <si>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</si>
  <si>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</si>
  <si>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</si>
  <si>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</si>
  <si>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</si>
  <si>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</si>
  <si>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</si>
  <si>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</si>
  <si>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</si>
  <si>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</si>
  <si>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</si>
  <si>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</si>
  <si>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</si>
  <si>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</si>
  <si>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</si>
  <si>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</si>
  <si>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</si>
  <si>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</si>
  <si>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</si>
  <si>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</si>
  <si>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</si>
  <si>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</si>
  <si>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</si>
  <si>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</si>
  <si>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</si>
  <si>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</si>
  <si>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</si>
  <si>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</si>
  <si>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</si>
  <si>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</si>
  <si>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</si>
  <si>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</si>
  <si>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</si>
  <si>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</si>
  <si>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</si>
  <si>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</si>
  <si>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</si>
  <si>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</si>
  <si>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</si>
  <si>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</si>
  <si>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</si>
  <si>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</si>
  <si>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</si>
  <si>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</si>
  <si>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</si>
  <si>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</si>
  <si>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</si>
  <si>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</si>
  <si>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</si>
  <si>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</si>
  <si>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</si>
  <si>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</si>
  <si>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</si>
  <si>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</si>
  <si>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</si>
  <si>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</si>
  <si>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</si>
  <si>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</si>
  <si>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</si>
  <si>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</si>
  <si>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</si>
  <si>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</si>
  <si>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</si>
  <si>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</si>
  <si>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</si>
  <si>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</si>
  <si>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</si>
  <si>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</si>
  <si>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</si>
  <si>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</si>
  <si>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</si>
  <si>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</si>
  <si>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</si>
  <si>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</si>
  <si>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</si>
  <si>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</si>
  <si>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</si>
  <si>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</si>
  <si>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</si>
  <si>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</si>
  <si>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</si>
  <si>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</si>
  <si>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</si>
  <si>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</si>
  <si>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</si>
  <si>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</si>
  <si>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</si>
  <si>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</si>
  <si>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</si>
  <si>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</si>
  <si>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</si>
  <si>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</si>
  <si>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</si>
  <si>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</si>
  <si>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</si>
  <si>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</si>
  <si>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</si>
  <si>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</si>
  <si>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</si>
  <si>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</si>
  <si>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</si>
  <si>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</si>
  <si>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</si>
  <si>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</si>
  <si>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</si>
  <si>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</si>
  <si>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</si>
  <si>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</si>
  <si>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</si>
  <si>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</si>
  <si>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</si>
  <si>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</si>
  <si>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</si>
  <si>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</si>
  <si>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</si>
  <si>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</si>
  <si>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</si>
  <si>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</si>
  <si>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</si>
  <si>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</si>
  <si>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</si>
  <si>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</si>
  <si>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</si>
  <si>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</si>
  <si>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</si>
  <si>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</si>
  <si>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</si>
  <si>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</si>
  <si>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</si>
  <si>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</si>
  <si>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</si>
  <si>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</si>
  <si>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</si>
  <si>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</si>
  <si>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</si>
  <si>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</si>
  <si>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</si>
  <si>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</si>
  <si>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</si>
  <si>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</si>
  <si>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</si>
  <si>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</si>
  <si>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</si>
  <si>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</si>
  <si>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</si>
  <si>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</si>
  <si>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</si>
  <si>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</si>
  <si>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</si>
  <si>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</si>
  <si>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</si>
  <si>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</si>
  <si>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</si>
  <si>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</si>
  <si>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</si>
  <si>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</si>
  <si>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</si>
  <si>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</si>
  <si>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</si>
  <si>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</si>
  <si>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</si>
  <si>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</si>
  <si>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</si>
  <si>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</si>
  <si>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</si>
  <si>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</si>
  <si>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</si>
  <si>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</si>
  <si>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</si>
  <si>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</si>
  <si>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</si>
  <si>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</si>
  <si>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</si>
  <si>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</si>
  <si>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</si>
  <si>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</si>
  <si>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</si>
  <si>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</si>
  <si>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</si>
  <si>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</si>
  <si>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</si>
  <si>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</si>
  <si>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</si>
  <si>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</si>
  <si>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</si>
  <si>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</si>
  <si>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</si>
  <si>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</si>
  <si>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</si>
  <si>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</si>
  <si>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</si>
  <si>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</si>
  <si>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</si>
  <si>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</si>
  <si>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</si>
  <si>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</si>
  <si>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</si>
  <si>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</si>
  <si>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</si>
  <si>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</si>
  <si>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</si>
  <si>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</si>
  <si>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</si>
  <si>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</si>
  <si>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</si>
  <si>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</si>
  <si>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</si>
  <si>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</si>
  <si>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</si>
  <si>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</si>
  <si>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</si>
  <si>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</si>
  <si>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</si>
  <si>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</si>
  <si>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</si>
  <si>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</si>
  <si>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</si>
  <si>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</si>
  <si>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</si>
  <si>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</si>
  <si>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</si>
  <si>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</si>
  <si>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</si>
  <si>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</si>
  <si>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</si>
  <si>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</si>
  <si>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</si>
  <si>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</si>
  <si>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</si>
  <si>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</si>
  <si>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</si>
  <si>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</si>
  <si>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</si>
  <si>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</si>
  <si>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</si>
  <si>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</si>
  <si>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</si>
  <si>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</si>
  <si>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</si>
  <si>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</si>
  <si>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</si>
  <si>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</si>
  <si>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</si>
  <si>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</si>
  <si>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</si>
  <si>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</si>
  <si>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</si>
  <si>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</si>
  <si>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</si>
  <si>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</si>
  <si>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</si>
  <si>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</si>
  <si>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</si>
  <si>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</si>
  <si>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</si>
  <si>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</si>
  <si>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</si>
  <si>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</si>
  <si>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</si>
  <si>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</si>
  <si>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</si>
  <si>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</si>
  <si>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</si>
  <si>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</si>
  <si>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</si>
  <si>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</si>
  <si>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</si>
  <si>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</si>
  <si>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</si>
  <si>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</si>
  <si>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</si>
  <si>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</si>
  <si>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</si>
  <si>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</si>
  <si>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</si>
  <si>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</si>
  <si>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</si>
  <si>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</si>
  <si>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</si>
  <si>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</si>
  <si>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</si>
  <si>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</si>
  <si>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</si>
  <si>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</si>
  <si>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</si>
  <si>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</si>
  <si>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</si>
  <si>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</si>
  <si>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</si>
  <si>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</si>
  <si>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</si>
  <si>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</si>
  <si>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</si>
  <si>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</si>
  <si>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</si>
  <si>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</si>
  <si>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</si>
  <si>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</si>
  <si>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</si>
  <si>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</si>
  <si>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</si>
  <si>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</si>
  <si>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</si>
  <si>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</si>
  <si>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</si>
  <si>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</si>
  <si>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</si>
  <si>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</si>
  <si>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</si>
  <si>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</si>
  <si>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</si>
  <si>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</si>
  <si>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</si>
  <si>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</si>
  <si>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</si>
  <si>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</si>
  <si>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</si>
  <si>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</si>
  <si>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</si>
  <si>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</si>
  <si>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</si>
  <si>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</si>
  <si>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</si>
  <si>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</si>
  <si>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</si>
  <si>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</si>
  <si>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</si>
  <si>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</si>
  <si>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</si>
  <si>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</si>
  <si>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</si>
  <si>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</si>
  <si>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</si>
  <si>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</si>
  <si>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</si>
  <si>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</si>
  <si>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</si>
  <si>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</si>
  <si>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</si>
  <si>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</si>
  <si>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</si>
  <si>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</si>
  <si>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</si>
  <si>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</si>
  <si>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</si>
  <si>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</si>
  <si>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</si>
  <si>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</si>
  <si>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</si>
  <si>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</si>
  <si>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</si>
  <si>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</si>
  <si>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</si>
  <si>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</si>
  <si>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</si>
  <si>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</si>
  <si>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</si>
  <si>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</si>
  <si>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</si>
  <si>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</si>
  <si>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</si>
  <si>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</si>
  <si>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</si>
  <si>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</si>
  <si>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</si>
  <si>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</si>
  <si>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</si>
  <si>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</si>
  <si>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</si>
  <si>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</si>
  <si>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</si>
  <si>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</si>
  <si>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</si>
  <si>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</si>
  <si>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</si>
  <si>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</si>
  <si>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</si>
  <si>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</si>
  <si>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</si>
  <si>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</si>
  <si>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</si>
  <si>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</si>
  <si>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</si>
  <si>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</si>
  <si>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</si>
  <si>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</si>
  <si>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</si>
  <si>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</si>
  <si>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</si>
  <si>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</si>
  <si>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</si>
  <si>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</si>
  <si>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</si>
  <si>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</si>
  <si>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</si>
  <si>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</si>
  <si>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</si>
  <si>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</si>
  <si>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</si>
  <si>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</si>
  <si>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</si>
  <si>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</si>
  <si>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</si>
  <si>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</si>
  <si>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</si>
  <si>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</si>
  <si>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</si>
  <si>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</si>
  <si>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</si>
  <si>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</si>
  <si>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</si>
  <si>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</si>
  <si>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</si>
  <si>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</si>
  <si>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</si>
  <si>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</si>
  <si>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</si>
  <si>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</si>
  <si>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</si>
  <si>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</si>
  <si>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</si>
  <si>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</si>
  <si>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</si>
  <si>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</si>
  <si>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</si>
  <si>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</si>
  <si>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</si>
  <si>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</si>
  <si>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</si>
  <si>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</si>
  <si>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</si>
  <si>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</si>
  <si>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</si>
  <si>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</si>
  <si>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</si>
  <si>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</si>
  <si>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</si>
  <si>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</si>
  <si>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</si>
  <si>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</si>
  <si>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</si>
  <si>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</si>
  <si>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</si>
  <si>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</si>
  <si>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</si>
  <si>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</si>
  <si>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</si>
  <si>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</si>
  <si>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</si>
  <si>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</si>
  <si>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</si>
  <si>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</si>
  <si>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</si>
  <si>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</si>
  <si>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</si>
  <si>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</si>
  <si>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</si>
  <si>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</si>
  <si>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</si>
  <si>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</si>
  <si>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</si>
  <si>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</si>
  <si>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</si>
  <si>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</si>
  <si>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</si>
  <si>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</si>
  <si>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</si>
  <si>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</si>
  <si>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</si>
  <si>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</si>
  <si>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</si>
  <si>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</si>
  <si>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</si>
  <si>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</si>
  <si>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</si>
  <si>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</si>
  <si>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</si>
  <si>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</si>
  <si>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</si>
  <si>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</si>
  <si>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</si>
  <si>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</si>
  <si>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</si>
  <si>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</si>
  <si>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</si>
  <si>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</si>
  <si>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</si>
  <si>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</si>
  <si>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</si>
  <si>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</si>
  <si>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</si>
  <si>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</si>
  <si>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</si>
  <si>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</si>
  <si>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</si>
  <si>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</si>
  <si>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</si>
  <si>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</si>
  <si>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</si>
  <si>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</si>
  <si>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</si>
  <si>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</si>
  <si>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</si>
  <si>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</si>
  <si>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</si>
  <si>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</si>
  <si>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</si>
  <si>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</si>
  <si>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</si>
  <si>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</si>
  <si>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</si>
  <si>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</si>
  <si>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</si>
  <si>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</si>
  <si>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</si>
  <si>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</si>
  <si>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</si>
  <si>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</si>
  <si>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</si>
  <si>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</si>
  <si>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</si>
  <si>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</si>
  <si>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</si>
  <si>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</si>
  <si>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</si>
  <si>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</si>
  <si>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</si>
  <si>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</si>
  <si>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</si>
  <si>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</si>
  <si>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</si>
  <si>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</si>
  <si>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</si>
  <si>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</si>
  <si>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</si>
  <si>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</si>
  <si>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</si>
  <si>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</si>
  <si>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</si>
  <si>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</si>
  <si>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</si>
  <si>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</si>
  <si>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</si>
  <si>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</si>
  <si>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</si>
  <si>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</si>
  <si>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</si>
  <si>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</si>
  <si>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</si>
  <si>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</si>
  <si>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</si>
  <si>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</si>
  <si>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</si>
  <si>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</si>
  <si>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</si>
  <si>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</si>
  <si>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</si>
  <si>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</si>
  <si>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</si>
  <si>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</si>
  <si>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</si>
  <si>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</si>
  <si>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</si>
  <si>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</si>
  <si>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</si>
  <si>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</si>
  <si>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</si>
  <si>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</si>
  <si>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</si>
  <si>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</si>
  <si>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</si>
  <si>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</si>
  <si>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</si>
  <si>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</si>
  <si>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</si>
  <si>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</si>
  <si>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</si>
  <si>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</si>
  <si>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</si>
  <si>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</si>
  <si>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</si>
  <si>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</si>
  <si>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</si>
  <si>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</si>
  <si>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</si>
  <si>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</si>
  <si>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</si>
  <si>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</si>
  <si>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</si>
  <si>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</si>
  <si>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</si>
  <si>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</si>
  <si>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</si>
  <si>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</si>
  <si>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</si>
  <si>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</si>
  <si>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</si>
  <si>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</si>
  <si>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</si>
  <si>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</si>
  <si>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</si>
  <si>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</si>
  <si>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</si>
  <si>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</si>
  <si>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</si>
  <si>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</si>
  <si>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</si>
  <si>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</si>
  <si>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</si>
  <si>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</si>
  <si>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</si>
  <si>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</si>
  <si>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</si>
  <si>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</si>
  <si>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</si>
  <si>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</si>
  <si>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</si>
  <si>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</si>
  <si>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</si>
  <si>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</si>
  <si>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</si>
  <si>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</si>
  <si>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</si>
  <si>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</si>
  <si>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</si>
  <si>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</si>
  <si>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</si>
  <si>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</si>
  <si>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</si>
  <si>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</si>
  <si>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</si>
  <si>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</si>
  <si>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</si>
  <si>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</si>
  <si>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</si>
  <si>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</si>
  <si>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</si>
  <si>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</si>
  <si>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</si>
  <si>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</si>
  <si>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</si>
  <si>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</si>
  <si>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</si>
  <si>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</si>
  <si>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</si>
  <si>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</si>
  <si>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</si>
  <si>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</si>
  <si>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</si>
  <si>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</si>
  <si>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</si>
  <si>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</si>
  <si>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</si>
  <si>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</si>
  <si>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</si>
  <si>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</si>
  <si>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</si>
  <si>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</si>
  <si>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</si>
  <si>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</si>
  <si>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</si>
  <si>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</si>
  <si>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</si>
  <si>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</si>
  <si>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</si>
  <si>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</si>
  <si>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</si>
  <si>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</si>
  <si>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</si>
  <si>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</si>
  <si>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</si>
  <si>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</si>
  <si>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</si>
  <si>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</si>
  <si>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</si>
  <si>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</si>
  <si>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</si>
  <si>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</si>
  <si>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</si>
  <si>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</si>
  <si>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</si>
  <si>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</si>
  <si>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</si>
  <si>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</si>
  <si>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</si>
  <si>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</si>
  <si>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</si>
  <si>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</si>
  <si>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</si>
  <si>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</si>
  <si>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</si>
  <si>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</si>
  <si>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</si>
  <si>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</si>
  <si>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</si>
  <si>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</si>
  <si>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</si>
  <si>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</si>
  <si>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</si>
  <si>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</si>
  <si>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</si>
  <si>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</si>
  <si>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</si>
  <si>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</si>
  <si>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</si>
  <si>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</si>
  <si>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</si>
  <si>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</si>
  <si>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</si>
  <si>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</si>
  <si>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</si>
  <si>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</si>
  <si>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</si>
  <si>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</si>
  <si>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</si>
  <si>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</si>
  <si>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</si>
  <si>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</si>
  <si>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</si>
  <si>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</si>
  <si>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</si>
  <si>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</si>
  <si>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</si>
  <si>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</si>
  <si>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</si>
  <si>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</si>
  <si>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</si>
  <si>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</si>
  <si>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</si>
  <si>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</si>
  <si>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</si>
  <si>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</si>
  <si>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</si>
  <si>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</si>
  <si>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</si>
  <si>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</si>
  <si>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</si>
  <si>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</si>
  <si>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</si>
  <si>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</si>
  <si>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</si>
  <si>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</si>
  <si>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</si>
  <si>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</si>
  <si>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</si>
  <si>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</si>
  <si>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</si>
  <si>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</si>
  <si>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</si>
  <si>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</si>
  <si>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</si>
  <si>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</si>
  <si>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</si>
  <si>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</si>
  <si>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</si>
  <si>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</si>
  <si>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</si>
  <si>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</si>
  <si>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</si>
  <si>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</si>
  <si>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</si>
  <si>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</si>
  <si>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</si>
  <si>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</si>
  <si>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</si>
  <si>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</si>
  <si>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</si>
  <si>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</si>
  <si>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</si>
  <si>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</si>
  <si>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</si>
  <si>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</si>
  <si>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</si>
  <si>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</si>
  <si>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</si>
  <si>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</si>
  <si>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</si>
  <si>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</si>
  <si>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</si>
  <si>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</si>
  <si>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</si>
  <si>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</si>
  <si>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</si>
  <si>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</si>
  <si>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</si>
  <si>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</si>
  <si>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</si>
  <si>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</si>
  <si>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</si>
  <si>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</si>
  <si>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</si>
  <si>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</si>
  <si>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</si>
  <si>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</si>
  <si>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</si>
  <si>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</si>
  <si>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</si>
  <si>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</si>
  <si>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</si>
  <si>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</si>
  <si>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</si>
  <si>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</si>
  <si>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</si>
  <si>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</si>
  <si>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</si>
  <si>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</si>
  <si>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</si>
  <si>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</si>
  <si>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</si>
  <si>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</si>
  <si>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</si>
  <si>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</si>
  <si>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</si>
  <si>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</si>
  <si>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</si>
  <si>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</si>
  <si>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</si>
  <si>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</si>
  <si>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</si>
  <si>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</si>
  <si>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</si>
  <si>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</si>
  <si>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</si>
  <si>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</si>
  <si>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</si>
  <si>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</si>
  <si>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</si>
  <si>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</si>
  <si>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</si>
  <si>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</si>
  <si>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</si>
  <si>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</si>
  <si>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</si>
  <si>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</si>
  <si>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</si>
  <si>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</si>
  <si>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</si>
  <si>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</si>
  <si>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</si>
  <si>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</si>
  <si>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</si>
  <si>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</si>
  <si>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</si>
  <si>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</si>
  <si>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</si>
  <si>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</si>
  <si>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</si>
  <si>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</si>
  <si>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</si>
  <si>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</si>
  <si>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</si>
  <si>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</si>
  <si>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</si>
  <si>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</si>
  <si>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</si>
  <si>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</si>
  <si>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</si>
  <si>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</si>
  <si>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</si>
  <si>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</si>
  <si>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</si>
  <si>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</si>
  <si>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</si>
  <si>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</si>
  <si>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</si>
  <si>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</si>
  <si>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</si>
  <si>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</si>
  <si>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</si>
  <si>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</si>
  <si>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</si>
  <si>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</si>
  <si>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</si>
  <si>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</si>
  <si>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</si>
  <si>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</si>
  <si>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</si>
  <si>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</si>
  <si>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</si>
  <si>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</si>
  <si>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</si>
  <si>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</si>
  <si>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</si>
  <si>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</si>
  <si>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</si>
  <si>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</si>
  <si>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</si>
  <si>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</si>
  <si>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</si>
  <si>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</si>
  <si>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</si>
  <si>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</si>
  <si>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</si>
  <si>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</si>
  <si>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</si>
  <si>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</si>
  <si>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</si>
  <si>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</si>
  <si>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</si>
  <si>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</si>
  <si>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</si>
  <si>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</si>
  <si>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</si>
  <si>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</si>
  <si>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</si>
  <si>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</si>
  <si>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</si>
  <si>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</si>
  <si>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</si>
  <si>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</si>
  <si>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</si>
  <si>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</si>
  <si>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</si>
  <si>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</si>
  <si>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</si>
  <si>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</si>
  <si>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</si>
  <si>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</si>
  <si>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</si>
  <si>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</si>
  <si>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</si>
  <si>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</si>
  <si>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</si>
  <si>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</si>
  <si>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</si>
  <si>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</si>
  <si>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</si>
  <si>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</si>
  <si>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</si>
  <si>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</si>
  <si>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</si>
  <si>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</si>
  <si>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</si>
  <si>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</si>
  <si>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</si>
  <si>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</si>
  <si>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</si>
  <si>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</si>
  <si>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</si>
  <si>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</si>
  <si>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</si>
  <si>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</si>
  <si>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</si>
  <si>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</si>
  <si>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</si>
  <si>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</si>
  <si>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</si>
  <si>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</si>
  <si>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</si>
  <si>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</si>
  <si>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</si>
  <si>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</si>
  <si>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</si>
  <si>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</si>
  <si>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</si>
  <si>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</si>
  <si>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</si>
  <si>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</si>
  <si>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</si>
  <si>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</si>
  <si>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</si>
  <si>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</si>
  <si>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</si>
  <si>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</si>
  <si>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</si>
  <si>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</si>
  <si>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</si>
  <si>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</si>
  <si>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</si>
  <si>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</si>
  <si>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</si>
  <si>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</si>
  <si>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</si>
  <si>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</si>
  <si>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</si>
  <si>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</si>
  <si>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</si>
  <si>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</si>
  <si>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</si>
  <si>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</si>
  <si>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</si>
  <si>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</si>
  <si>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</si>
  <si>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</si>
  <si>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</si>
  <si>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</si>
  <si>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</si>
  <si>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</si>
  <si>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</si>
  <si>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</si>
  <si>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</si>
  <si>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</si>
  <si>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</si>
  <si>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</si>
  <si>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</si>
  <si>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</si>
  <si>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</si>
  <si>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</si>
  <si>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</si>
  <si>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</si>
  <si>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</si>
  <si>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</si>
  <si>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</si>
  <si>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</si>
  <si>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</si>
  <si>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</si>
  <si>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</si>
  <si>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</si>
  <si>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</si>
  <si>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</si>
  <si>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</si>
  <si>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</si>
  <si>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</si>
  <si>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</si>
  <si>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</si>
  <si>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</si>
  <si>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</si>
  <si>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</si>
  <si>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</si>
  <si>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</si>
  <si>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</si>
  <si>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</si>
  <si>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</si>
  <si>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</si>
  <si>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</si>
  <si>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</si>
  <si>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</si>
  <si>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</si>
  <si>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</si>
  <si>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</si>
  <si>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</si>
  <si>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</si>
  <si>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</si>
  <si>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</si>
  <si>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</si>
  <si>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</si>
  <si>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</si>
  <si>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</si>
  <si>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</si>
  <si>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</si>
  <si>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</si>
  <si>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</si>
  <si>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</si>
  <si>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</si>
  <si>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</si>
  <si>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</si>
  <si>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</si>
  <si>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</si>
  <si>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</si>
  <si>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</si>
  <si>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</si>
  <si>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</si>
  <si>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</si>
  <si>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</si>
  <si>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</si>
  <si>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</si>
  <si>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</si>
  <si>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</si>
  <si>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</si>
  <si>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</si>
  <si>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</si>
  <si>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</si>
  <si>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</si>
  <si>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</si>
  <si>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</si>
  <si>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</si>
  <si>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</si>
  <si>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</si>
  <si>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</si>
  <si>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</si>
  <si>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</si>
  <si>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</si>
  <si>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</si>
  <si>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</si>
  <si>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</si>
  <si>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</si>
  <si>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</si>
  <si>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</si>
  <si>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</si>
  <si>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</si>
  <si>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</si>
  <si>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</si>
  <si>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</si>
  <si>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</si>
  <si>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</si>
  <si>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</si>
  <si>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</si>
  <si>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</si>
  <si>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</si>
  <si>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</si>
  <si>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</si>
  <si>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</si>
  <si>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</si>
  <si>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</si>
  <si>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</si>
  <si>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</si>
  <si>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</si>
  <si>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</si>
  <si>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</si>
  <si>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</si>
  <si>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</si>
  <si>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</si>
  <si>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</si>
  <si>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</si>
  <si>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</si>
  <si>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</si>
  <si>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</si>
  <si>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</si>
  <si>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</si>
  <si>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</si>
  <si>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</si>
  <si>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</si>
  <si>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</si>
  <si>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</si>
  <si>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</si>
  <si>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</si>
  <si>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</si>
  <si>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</si>
  <si>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</si>
  <si>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</si>
  <si>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</si>
  <si>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</si>
  <si>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</si>
  <si>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</si>
  <si>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</si>
  <si>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</si>
  <si>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</si>
  <si>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</si>
  <si>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</si>
  <si>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</si>
  <si>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</si>
  <si>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</si>
  <si>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</si>
  <si>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</si>
  <si>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</si>
  <si>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</si>
  <si>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</si>
  <si>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</si>
  <si>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</si>
  <si>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</si>
  <si>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</si>
  <si>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</si>
  <si>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</si>
  <si>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</si>
  <si>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</si>
  <si>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</si>
  <si>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</si>
  <si>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</si>
  <si>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</si>
  <si>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</si>
  <si>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</si>
  <si>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</si>
  <si>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</si>
  <si>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</si>
  <si>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</si>
  <si>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</si>
  <si>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</si>
  <si>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</si>
  <si>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</si>
  <si>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</si>
  <si>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</si>
  <si>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</si>
  <si>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</si>
  <si>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</si>
  <si>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</si>
  <si>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</si>
  <si>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</si>
  <si>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</si>
  <si>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</si>
  <si>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</si>
  <si>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</si>
  <si>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</si>
  <si>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</si>
  <si>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</si>
  <si>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</si>
  <si>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</si>
  <si>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</si>
  <si>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</si>
  <si>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</si>
  <si>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</si>
  <si>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</si>
  <si>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</si>
  <si>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</si>
  <si>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</si>
  <si>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</si>
  <si>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</si>
  <si>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</si>
  <si>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</si>
  <si>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</si>
  <si>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</si>
  <si>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</si>
  <si>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</si>
  <si>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</si>
  <si>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</si>
  <si>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</si>
  <si>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</si>
  <si>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</si>
  <si>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</si>
  <si>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</si>
  <si>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</si>
  <si>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</si>
  <si>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</si>
  <si>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</si>
  <si>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</si>
  <si>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</si>
  <si>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</si>
  <si>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</si>
  <si>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</si>
  <si>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</si>
  <si>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</si>
  <si>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</si>
  <si>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</si>
  <si>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</si>
  <si>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</si>
  <si>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</si>
  <si>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</si>
  <si>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</si>
  <si>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</si>
  <si>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</si>
  <si>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</si>
  <si>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</si>
  <si>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</si>
  <si>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</si>
  <si>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</si>
  <si>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</si>
  <si>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</si>
  <si>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</si>
  <si>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</si>
  <si>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</si>
  <si>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</si>
  <si>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</si>
  <si>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</si>
  <si>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</si>
  <si>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</si>
  <si>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</si>
  <si>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</si>
  <si>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</si>
  <si>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</si>
  <si>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</si>
  <si>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</si>
  <si>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</si>
  <si>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</si>
  <si>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</si>
  <si>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</si>
  <si>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</si>
  <si>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</si>
  <si>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</si>
  <si>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</si>
  <si>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</si>
  <si>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</si>
  <si>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</si>
  <si>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</si>
  <si>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</si>
  <si>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</si>
  <si>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</si>
  <si>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</si>
  <si>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</si>
  <si>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</si>
  <si>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</si>
  <si>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</si>
  <si>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</si>
  <si>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</si>
  <si>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</si>
  <si>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</si>
  <si>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</si>
  <si>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</si>
  <si>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</si>
  <si>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</si>
  <si>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</si>
  <si>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</si>
  <si>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</si>
  <si>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</si>
  <si>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</si>
  <si>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</si>
  <si>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</si>
  <si>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</si>
  <si>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</si>
  <si>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</si>
  <si>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</si>
  <si>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</si>
  <si>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</si>
  <si>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</si>
  <si>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</si>
  <si>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</si>
  <si>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</si>
  <si>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</si>
  <si>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</si>
  <si>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</si>
  <si>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</si>
  <si>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</si>
  <si>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</si>
  <si>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</si>
  <si>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</si>
  <si>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</si>
  <si>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</si>
  <si>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</si>
  <si>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</si>
  <si>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</si>
  <si>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</si>
  <si>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</si>
  <si>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</si>
  <si>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</si>
  <si>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</si>
  <si>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</si>
  <si>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</si>
  <si>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</si>
  <si>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</si>
  <si>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</si>
  <si>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</si>
  <si>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</si>
  <si>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</si>
  <si>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</si>
  <si>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</si>
  <si>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</si>
  <si>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</si>
  <si>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</si>
  <si>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</si>
  <si>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</si>
  <si>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</si>
  <si>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</si>
  <si>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</si>
  <si>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</si>
  <si>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</si>
  <si>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</si>
  <si>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</si>
  <si>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</si>
  <si>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</si>
  <si>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</si>
  <si>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</si>
  <si>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</si>
  <si>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</si>
  <si>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</si>
  <si>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</si>
  <si>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</si>
  <si>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</si>
  <si>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</si>
  <si>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</si>
  <si>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</si>
  <si>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</si>
  <si>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</si>
  <si>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</si>
  <si>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</si>
  <si>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</si>
  <si>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</si>
  <si>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</si>
  <si>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</si>
  <si>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</si>
  <si>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</si>
  <si>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</si>
  <si>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</si>
  <si>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</si>
  <si>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</si>
  <si>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</si>
  <si>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</si>
  <si>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</si>
  <si>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</si>
  <si>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</si>
  <si>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</si>
  <si>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</si>
  <si>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</si>
  <si>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</si>
  <si>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</si>
  <si>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</si>
  <si>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</si>
  <si>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</si>
  <si>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</si>
  <si>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</si>
  <si>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</si>
  <si>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</si>
  <si>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</si>
  <si>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</si>
  <si>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</si>
  <si>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</si>
  <si>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</si>
  <si>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</si>
  <si>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</si>
  <si>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</si>
  <si>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</si>
  <si>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</si>
  <si>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</si>
  <si>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</si>
  <si>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</si>
  <si>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</si>
  <si>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</si>
  <si>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</si>
  <si>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</si>
  <si>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</si>
  <si>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</si>
  <si>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</si>
  <si>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</si>
  <si>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</si>
  <si>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</si>
  <si>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</si>
  <si>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</si>
  <si>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</si>
  <si>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</si>
  <si>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</si>
  <si>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</si>
  <si>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</si>
  <si>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</si>
  <si>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</si>
  <si>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</si>
  <si>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</si>
  <si>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</si>
  <si>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</si>
  <si>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</si>
  <si>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</si>
  <si>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</si>
  <si>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</si>
  <si>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</si>
  <si>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</si>
  <si>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</si>
  <si>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</si>
  <si>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</si>
  <si>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</si>
  <si>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</si>
  <si>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</si>
  <si>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</si>
  <si>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</si>
  <si>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</si>
  <si>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</si>
  <si>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</si>
  <si>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</si>
  <si>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</si>
  <si>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</si>
  <si>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</si>
  <si>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</si>
  <si>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</si>
  <si>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</si>
  <si>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</si>
  <si>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</si>
  <si>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</si>
  <si>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</si>
  <si>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</si>
  <si>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</si>
  <si>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</si>
  <si>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</si>
  <si>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</si>
  <si>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</si>
  <si>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</si>
  <si>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</si>
  <si>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</si>
  <si>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</si>
  <si>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</si>
  <si>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</si>
  <si>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</si>
  <si>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</si>
  <si>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</si>
  <si>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</si>
  <si>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</si>
  <si>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</si>
  <si>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</si>
  <si>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</si>
  <si>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</si>
  <si>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</si>
  <si>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</si>
  <si>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</si>
  <si>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</si>
  <si>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</si>
  <si>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</si>
  <si>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</si>
  <si>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</si>
  <si>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</si>
  <si>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</si>
  <si>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</si>
  <si>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</si>
  <si>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</si>
  <si>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</si>
  <si>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</si>
  <si>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</si>
  <si>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</si>
  <si>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</si>
  <si>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</si>
  <si>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</si>
  <si>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</si>
  <si>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</si>
  <si>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</si>
  <si>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</si>
  <si>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</si>
  <si>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</si>
  <si>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</si>
  <si>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</si>
  <si>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</si>
  <si>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</si>
  <si>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</si>
  <si>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</si>
  <si>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</si>
  <si>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</si>
  <si>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</si>
  <si>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</si>
  <si>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</si>
  <si>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</si>
  <si>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</si>
  <si>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</si>
  <si>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</si>
  <si>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</si>
  <si>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</si>
  <si>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</si>
  <si>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</si>
  <si>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</si>
  <si>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</si>
  <si>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</si>
  <si>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</si>
  <si>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</si>
  <si>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</si>
  <si>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</si>
  <si>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</si>
  <si>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</si>
  <si>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</si>
  <si>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</si>
  <si>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</si>
  <si>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</si>
  <si>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</si>
  <si>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</si>
  <si>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</si>
  <si>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</si>
  <si>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</si>
  <si>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</si>
  <si>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</si>
  <si>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</si>
  <si>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</si>
  <si>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</si>
  <si>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</si>
  <si>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</si>
  <si>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</si>
  <si>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</si>
  <si>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</si>
  <si>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</si>
  <si>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</si>
  <si>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</si>
  <si>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</si>
  <si>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</si>
  <si>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</si>
  <si>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</si>
  <si>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</si>
  <si>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</si>
  <si>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</si>
  <si>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</si>
  <si>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</si>
  <si>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</si>
  <si>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</si>
  <si>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</si>
  <si>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</si>
  <si>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</si>
  <si>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</si>
  <si>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</si>
  <si>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</si>
  <si>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</si>
  <si>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</si>
  <si>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</si>
  <si>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</si>
  <si>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</si>
  <si>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</si>
  <si>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</si>
  <si>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</si>
  <si>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</si>
  <si>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</si>
  <si>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</si>
  <si>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</si>
  <si>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</si>
  <si>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</si>
  <si>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</si>
  <si>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</si>
  <si>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</si>
  <si>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</si>
  <si>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</si>
  <si>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</si>
  <si>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</si>
  <si>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</si>
  <si>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</si>
  <si>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</si>
  <si>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</si>
  <si>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</si>
  <si>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</si>
  <si>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</si>
  <si>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</si>
  <si>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</si>
  <si>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</si>
  <si>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</si>
  <si>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</si>
  <si>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</si>
  <si>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</si>
  <si>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</si>
  <si>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</si>
  <si>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</si>
  <si>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</si>
  <si>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</si>
  <si>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</si>
  <si>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</si>
  <si>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</si>
  <si>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</si>
  <si>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</si>
  <si>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</si>
  <si>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</si>
  <si>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</si>
  <si>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</si>
  <si>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</si>
  <si>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</si>
  <si>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</si>
  <si>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</si>
  <si>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</si>
  <si>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</si>
  <si>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</si>
  <si>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</si>
  <si>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</si>
  <si>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</si>
  <si>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</si>
  <si>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</si>
  <si>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</si>
  <si>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</si>
  <si>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</si>
  <si>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</si>
  <si>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</si>
  <si>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</si>
  <si>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</si>
  <si>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</si>
  <si>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</si>
  <si>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</si>
  <si>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</si>
  <si>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</si>
  <si>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</si>
  <si>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</si>
  <si>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</si>
  <si>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</si>
  <si>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</si>
  <si>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</si>
  <si>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</si>
  <si>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</si>
  <si>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</si>
  <si>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</si>
  <si>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</si>
  <si>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</si>
  <si>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</si>
  <si>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</si>
  <si>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</si>
  <si>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</si>
  <si>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</si>
  <si>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</si>
  <si>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</si>
  <si>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</si>
  <si>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</si>
  <si>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</si>
  <si>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</si>
  <si>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</si>
  <si>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</si>
  <si>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</si>
  <si>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</si>
  <si>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</si>
  <si>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</si>
  <si>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</si>
  <si>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</si>
  <si>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</si>
  <si>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</si>
  <si>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</si>
  <si>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</si>
  <si>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</si>
  <si>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</si>
  <si>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</si>
  <si>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</si>
  <si>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</si>
  <si>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</si>
  <si>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</si>
  <si>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</si>
  <si>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</si>
  <si>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</si>
  <si>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</si>
  <si>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</si>
  <si>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</si>
  <si>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</si>
  <si>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</si>
  <si>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</si>
  <si>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</si>
  <si>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</si>
  <si>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</si>
  <si>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</si>
  <si>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</si>
  <si>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</si>
  <si>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</si>
  <si>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</si>
  <si>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</si>
  <si>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</si>
  <si>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</si>
  <si>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</si>
  <si>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</si>
  <si>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</si>
  <si>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</si>
  <si>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</si>
  <si>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</si>
  <si>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</si>
  <si>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</si>
  <si>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</si>
  <si>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</si>
  <si>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</si>
  <si>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</si>
  <si>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</si>
  <si>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</si>
  <si>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</si>
  <si>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</si>
  <si>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</si>
  <si>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</si>
  <si>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</si>
  <si>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</si>
  <si>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</si>
  <si>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</si>
  <si>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</si>
  <si>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</si>
  <si>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</si>
  <si>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</si>
  <si>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</si>
  <si>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</si>
  <si>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</si>
  <si>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</si>
  <si>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</si>
  <si>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</si>
  <si>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</si>
  <si>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</si>
  <si>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</si>
  <si>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</si>
  <si>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</si>
  <si>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</si>
  <si>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</si>
  <si>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</si>
  <si>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</si>
  <si>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</si>
  <si>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</si>
  <si>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</si>
  <si>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</si>
  <si>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</si>
  <si>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</si>
  <si>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</si>
  <si>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</si>
  <si>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</si>
  <si>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</si>
  <si>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</si>
  <si>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</si>
  <si>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</si>
  <si>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</si>
  <si>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</si>
  <si>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</si>
  <si>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</si>
  <si>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</si>
  <si>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</si>
  <si>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</si>
  <si>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</si>
  <si>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</si>
  <si>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</si>
  <si>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</si>
  <si>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</si>
  <si>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</si>
  <si>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</si>
  <si>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</si>
  <si>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</si>
  <si>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</si>
  <si>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</si>
  <si>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</si>
  <si>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</si>
  <si>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</si>
  <si>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</si>
  <si>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</si>
  <si>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</si>
  <si>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</si>
  <si>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</si>
  <si>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</si>
  <si>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</si>
  <si>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</si>
  <si>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</si>
  <si>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</si>
  <si>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</si>
  <si>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</si>
  <si>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</si>
  <si>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</si>
  <si>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</si>
  <si>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</si>
  <si>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</si>
  <si>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</si>
  <si>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</si>
  <si>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</si>
  <si>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</si>
  <si>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</si>
  <si>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</si>
  <si>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</si>
  <si>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</si>
  <si>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</si>
  <si>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</si>
  <si>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</si>
  <si>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</si>
  <si>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</si>
  <si>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</si>
  <si>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</si>
  <si>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</si>
  <si>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</si>
  <si>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</si>
  <si>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</si>
  <si>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</si>
  <si>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</si>
  <si>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</si>
  <si>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</si>
  <si>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</si>
  <si>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</si>
  <si>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</si>
  <si>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</si>
  <si>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</si>
  <si>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</si>
  <si>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</si>
  <si>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</si>
  <si>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</si>
  <si>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</si>
  <si>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</si>
  <si>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</si>
  <si>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</si>
  <si>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</si>
  <si>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</si>
  <si>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</si>
  <si>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</si>
  <si>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</si>
  <si>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</si>
  <si>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</si>
  <si>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</si>
  <si>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</si>
  <si>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</si>
  <si>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</si>
  <si>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</si>
  <si>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</si>
  <si>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</si>
  <si>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</si>
  <si>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</si>
  <si>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</si>
  <si>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</si>
  <si>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</si>
  <si>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</si>
  <si>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</si>
  <si>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</si>
  <si>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</si>
  <si>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</si>
  <si>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</si>
  <si>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</si>
  <si>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</si>
  <si>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</si>
  <si>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</si>
  <si>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</si>
  <si>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</si>
  <si>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</si>
  <si>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</si>
  <si>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</si>
  <si>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</si>
  <si>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</si>
  <si>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</si>
  <si>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</si>
  <si>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</si>
  <si>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</si>
  <si>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</si>
  <si>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</si>
  <si>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</si>
  <si>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</si>
  <si>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</si>
  <si>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</si>
  <si>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</si>
  <si>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</si>
  <si>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</si>
  <si>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</si>
  <si>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</si>
  <si>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</si>
  <si>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</si>
  <si>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</si>
  <si>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</si>
  <si>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</si>
  <si>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</si>
  <si>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</si>
  <si>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</si>
  <si>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</si>
  <si>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</si>
  <si>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</si>
  <si>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</si>
  <si>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</si>
  <si>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</si>
  <si>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</si>
  <si>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</si>
  <si>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</si>
  <si>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</si>
  <si>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</si>
  <si>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</si>
  <si>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</si>
  <si>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</si>
  <si>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</si>
  <si>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</si>
  <si>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</si>
  <si>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</si>
  <si>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</si>
  <si>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</si>
  <si>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</si>
  <si>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</si>
  <si>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</si>
  <si>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</si>
  <si>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</si>
  <si>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</si>
  <si>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</si>
  <si>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</si>
  <si>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</si>
  <si>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</si>
  <si>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</si>
  <si>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</si>
  <si>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</si>
  <si>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</si>
  <si>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</si>
  <si>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</si>
  <si>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</si>
  <si>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</si>
  <si>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</si>
  <si>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</si>
  <si>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</si>
  <si>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</si>
  <si>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</si>
  <si>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</si>
  <si>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</si>
  <si>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</si>
  <si>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</si>
  <si>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</si>
  <si>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</si>
  <si>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</si>
  <si>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</si>
  <si>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</si>
  <si>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</si>
  <si>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</si>
  <si>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</si>
  <si>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</si>
  <si>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</si>
  <si>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</si>
  <si>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</si>
  <si>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</si>
  <si>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</si>
  <si>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</si>
  <si>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</si>
  <si>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</si>
  <si>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</si>
  <si>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</si>
  <si>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</si>
  <si>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</si>
  <si>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</si>
  <si>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</si>
  <si>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</si>
  <si>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</si>
  <si>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</si>
  <si>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</si>
  <si>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</si>
  <si>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</si>
  <si>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</si>
  <si>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</si>
  <si>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</si>
  <si>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</si>
  <si>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</si>
  <si>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</si>
  <si>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</si>
  <si>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</si>
  <si>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</si>
  <si>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</si>
  <si>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</si>
  <si>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</si>
  <si>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</si>
  <si>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</si>
  <si>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</si>
  <si>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</si>
  <si>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</si>
  <si>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</si>
  <si>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</si>
  <si>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</si>
  <si>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</si>
  <si>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</si>
  <si>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</si>
  <si>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</si>
  <si>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</si>
  <si>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</si>
  <si>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</si>
  <si>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</si>
  <si>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</si>
  <si>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</si>
  <si>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</si>
  <si>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</si>
  <si>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</si>
  <si>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</si>
  <si>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</si>
  <si>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</si>
  <si>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</si>
  <si>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</si>
  <si>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</si>
  <si>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</si>
  <si>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</si>
  <si>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</si>
  <si>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</si>
  <si>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</si>
  <si>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</si>
  <si>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</si>
  <si>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</si>
  <si>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</si>
  <si>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</si>
  <si>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</si>
  <si>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</si>
  <si>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</si>
  <si>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</si>
  <si>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</si>
  <si>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</si>
  <si>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</si>
  <si>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</si>
  <si>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</si>
  <si>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</si>
  <si>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</si>
  <si>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</si>
  <si>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</si>
  <si>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</si>
  <si>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</si>
  <si>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</si>
  <si>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</si>
  <si>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</si>
  <si>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</si>
  <si>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</si>
  <si>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</si>
  <si>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</si>
  <si>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</si>
  <si>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</si>
  <si>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</si>
  <si>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</si>
  <si>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</si>
  <si>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</si>
  <si>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</si>
  <si>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</si>
  <si>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</si>
  <si>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</si>
  <si>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</si>
  <si>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</si>
  <si>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</si>
  <si>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</si>
  <si>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</si>
  <si>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</si>
  <si>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</si>
  <si>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</si>
  <si>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</si>
  <si>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</si>
  <si>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</si>
  <si>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</si>
  <si>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</si>
  <si>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</si>
  <si>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</si>
  <si>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</si>
  <si>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</si>
  <si>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</si>
  <si>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</si>
  <si>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</si>
  <si>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</si>
  <si>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</si>
  <si>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</si>
  <si>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</si>
  <si>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</si>
  <si>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</si>
  <si>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</si>
  <si>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</si>
  <si>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</si>
  <si>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</si>
  <si>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</si>
  <si>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</si>
  <si>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</si>
  <si>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</si>
  <si>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</si>
  <si>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</si>
  <si>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</si>
  <si>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</si>
  <si>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</si>
  <si>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</si>
  <si>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</si>
  <si>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</si>
  <si>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</si>
  <si>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</si>
  <si>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</si>
  <si>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</si>
  <si>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</si>
  <si>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</si>
  <si>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</si>
  <si>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</si>
  <si>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</si>
  <si>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</si>
  <si>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</si>
  <si>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</si>
  <si>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</si>
  <si>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</si>
  <si>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</si>
  <si>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</si>
  <si>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</si>
  <si>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</si>
  <si>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</si>
  <si>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</si>
  <si>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</si>
  <si>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</si>
  <si>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</si>
  <si>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</si>
  <si>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</si>
  <si>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</si>
  <si>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</si>
  <si>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</si>
  <si>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</si>
  <si>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</si>
  <si>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</si>
  <si>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</si>
  <si>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</si>
  <si>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</si>
  <si>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</si>
  <si>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</si>
  <si>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</si>
  <si>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</si>
  <si>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</si>
  <si>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</si>
  <si>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</si>
  <si>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</si>
  <si>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</si>
  <si>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</si>
  <si>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</si>
  <si>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</si>
  <si>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</si>
  <si>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</si>
  <si>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</si>
  <si>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</si>
  <si>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</si>
  <si>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</si>
  <si>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</si>
  <si>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</si>
  <si>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</si>
  <si>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</si>
  <si>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</si>
  <si>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</si>
  <si>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</si>
  <si>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</si>
  <si>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</si>
  <si>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</si>
  <si>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</si>
  <si>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</si>
  <si>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</si>
  <si>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</si>
  <si>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</si>
  <si>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</si>
  <si>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</si>
  <si>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</si>
  <si>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</si>
  <si>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</si>
  <si>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</si>
  <si>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</si>
  <si>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</si>
  <si>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</si>
  <si>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</si>
  <si>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</si>
  <si>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</si>
  <si>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</si>
  <si>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</si>
  <si>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</si>
  <si>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</si>
  <si>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</si>
  <si>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</si>
  <si>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</si>
  <si>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</si>
  <si>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</si>
  <si>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</si>
  <si>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</si>
  <si>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</si>
  <si>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</si>
  <si>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</si>
  <si>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</si>
  <si>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</si>
  <si>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</si>
  <si>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</si>
  <si>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</si>
  <si>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</si>
  <si>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</si>
  <si>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</si>
  <si>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</si>
  <si>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</si>
  <si>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</si>
  <si>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</si>
  <si>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</si>
  <si>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</si>
  <si>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</si>
  <si>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</si>
  <si>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</si>
  <si>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</si>
  <si>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</si>
  <si>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</si>
  <si>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</si>
  <si>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</si>
  <si>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</si>
  <si>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</si>
  <si>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</si>
  <si>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</si>
  <si>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</si>
  <si>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</si>
  <si>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</si>
  <si>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</si>
  <si>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</si>
  <si>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</si>
  <si>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</si>
  <si>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</si>
  <si>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</si>
  <si>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</si>
  <si>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</si>
  <si>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</si>
  <si>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</si>
  <si>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</si>
  <si>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</si>
  <si>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</si>
  <si>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</si>
  <si>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</si>
  <si>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</si>
  <si>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</si>
  <si>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</si>
  <si>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</si>
  <si>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</si>
  <si>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</si>
  <si>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</si>
  <si>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</si>
  <si>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</si>
  <si>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</si>
  <si>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</si>
  <si>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</si>
  <si>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</si>
  <si>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</si>
  <si>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</si>
  <si>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</si>
  <si>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</si>
  <si>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</si>
  <si>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</si>
  <si>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</si>
  <si>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</si>
  <si>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</si>
  <si>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</si>
  <si>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</si>
  <si>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</si>
  <si>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</si>
  <si>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</si>
  <si>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</si>
  <si>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</si>
  <si>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</si>
  <si>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</si>
  <si>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</si>
  <si>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</si>
  <si>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</si>
  <si>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</si>
  <si>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</si>
  <si>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</si>
  <si>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</si>
  <si>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</si>
  <si>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</si>
  <si>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</si>
  <si>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</si>
  <si>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</si>
  <si>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</si>
  <si>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</si>
  <si>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</si>
  <si>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</si>
  <si>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</si>
  <si>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</si>
  <si>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</si>
  <si>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</si>
  <si>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</si>
  <si>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</si>
  <si>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</si>
  <si>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</si>
  <si>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</si>
  <si>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</si>
  <si>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</si>
  <si>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</si>
  <si>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</si>
  <si>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</si>
  <si>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</si>
  <si>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</si>
  <si>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</si>
  <si>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</si>
  <si>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</si>
  <si>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</si>
  <si>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</si>
  <si>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</si>
  <si>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</si>
  <si>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</si>
  <si>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</si>
  <si>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</si>
  <si>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</si>
  <si>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</si>
  <si>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</si>
  <si>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</si>
  <si>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</si>
  <si>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</si>
  <si>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</si>
  <si>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</si>
  <si>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</si>
  <si>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</si>
  <si>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</si>
  <si>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</si>
  <si>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</si>
  <si>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</si>
  <si>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</si>
  <si>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</si>
  <si>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</si>
  <si>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</si>
  <si>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</si>
  <si>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</si>
  <si>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</si>
  <si>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</si>
  <si>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</si>
  <si>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</si>
  <si>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</si>
  <si>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</si>
  <si>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</si>
  <si>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</si>
  <si>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</si>
  <si>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</si>
  <si>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</si>
  <si>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</si>
  <si>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</si>
  <si>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</si>
  <si>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</si>
  <si>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</si>
  <si>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</si>
  <si>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</si>
  <si>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</si>
  <si>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</si>
  <si>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</si>
  <si>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</si>
  <si>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</si>
  <si>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</si>
  <si>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</si>
  <si>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</si>
  <si>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</si>
  <si>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</si>
  <si>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</si>
  <si>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</si>
  <si>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</si>
  <si>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</si>
  <si>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</si>
  <si>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</si>
  <si>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</si>
  <si>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</si>
  <si>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</si>
  <si>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</si>
  <si>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</si>
  <si>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</si>
  <si>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</si>
  <si>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</si>
  <si>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</si>
  <si>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</si>
  <si>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</si>
  <si>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</si>
  <si>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</si>
  <si>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</si>
  <si>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</si>
  <si>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</si>
  <si>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</si>
  <si>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</si>
  <si>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</si>
  <si>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</si>
  <si>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</si>
  <si>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</si>
  <si>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</si>
  <si>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</si>
  <si>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</si>
  <si>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</si>
  <si>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</si>
  <si>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</si>
  <si>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</si>
  <si>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</si>
  <si>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</si>
  <si>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</si>
  <si>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</si>
  <si>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</si>
  <si>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</si>
  <si>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</si>
  <si>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</si>
  <si>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</si>
  <si>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</si>
  <si>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</si>
  <si>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</si>
  <si>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</si>
  <si>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</si>
  <si>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</si>
  <si>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</si>
  <si>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</si>
  <si>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</si>
  <si>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</si>
  <si>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</si>
  <si>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</si>
  <si>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</si>
  <si>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</si>
  <si>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</si>
  <si>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</si>
  <si>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</si>
  <si>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</si>
  <si>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</si>
  <si>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</si>
  <si>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</si>
  <si>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</si>
  <si>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</si>
  <si>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</si>
  <si>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</si>
  <si>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</si>
  <si>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</si>
  <si>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</si>
  <si>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</si>
  <si>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</si>
  <si>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</si>
  <si>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</si>
  <si>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</si>
  <si>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</si>
  <si>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</si>
  <si>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</si>
  <si>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</si>
  <si>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</si>
  <si>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</si>
  <si>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</si>
  <si>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</si>
  <si>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</si>
  <si>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</si>
  <si>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</si>
  <si>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</si>
  <si>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</si>
  <si>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</si>
  <si>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</si>
  <si>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</si>
  <si>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</si>
  <si>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</si>
  <si>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</si>
  <si>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</si>
  <si>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</si>
  <si>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</si>
  <si>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</si>
  <si>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</si>
  <si>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</si>
  <si>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</si>
  <si>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</si>
  <si>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</si>
  <si>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</si>
  <si>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</si>
  <si>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</si>
  <si>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</si>
  <si>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</si>
  <si>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</si>
  <si>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</si>
  <si>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</si>
  <si>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</si>
  <si>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</si>
  <si>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</si>
  <si>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</si>
  <si>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</si>
  <si>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</si>
  <si>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</si>
  <si>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</si>
  <si>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</si>
  <si>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</si>
  <si>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</si>
  <si>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</si>
  <si>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</si>
  <si>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</si>
  <si>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</si>
  <si>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</si>
  <si>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</si>
  <si>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</si>
  <si>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</si>
  <si>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</si>
  <si>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</si>
  <si>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</si>
  <si>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</si>
  <si>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</si>
  <si>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</si>
  <si>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</si>
  <si>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</si>
  <si>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</si>
  <si>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</si>
  <si>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</si>
  <si>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</si>
  <si>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</si>
  <si>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</si>
  <si>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</si>
  <si>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</si>
  <si>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</si>
  <si>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</si>
  <si>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</si>
  <si>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</si>
  <si>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</si>
  <si>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</si>
  <si>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</si>
  <si>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</si>
  <si>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</si>
  <si>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</si>
  <si>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</si>
  <si>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</si>
  <si>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</si>
  <si>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</si>
  <si>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</si>
  <si>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</si>
  <si>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</si>
  <si>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</si>
  <si>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</si>
  <si>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</si>
  <si>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</si>
  <si>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</si>
  <si>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</si>
  <si>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</si>
  <si>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</si>
  <si>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</si>
  <si>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</si>
  <si>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</si>
  <si>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</si>
  <si>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</si>
  <si>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</si>
  <si>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</si>
  <si>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</si>
  <si>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</si>
  <si>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</si>
  <si>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</si>
  <si>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</si>
  <si>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</si>
  <si>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</si>
  <si>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</si>
  <si>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</si>
  <si>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</si>
  <si>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</si>
  <si>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</si>
  <si>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</si>
  <si>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</si>
  <si>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</si>
  <si>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</si>
  <si>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</si>
  <si>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</si>
  <si>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</si>
  <si>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</si>
  <si>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</si>
  <si>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</si>
  <si>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</si>
  <si>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</si>
  <si>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</si>
  <si>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</si>
  <si>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</si>
  <si>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</si>
  <si>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</si>
  <si>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</si>
  <si>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</si>
  <si>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</si>
  <si>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</si>
  <si>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</si>
  <si>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</si>
  <si>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</si>
  <si>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</si>
  <si>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</si>
  <si>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</si>
  <si>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</si>
  <si>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</si>
  <si>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</si>
  <si>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</si>
  <si>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</si>
  <si>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</si>
  <si>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</si>
  <si>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</si>
  <si>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</si>
  <si>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</si>
  <si>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</si>
  <si>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</si>
  <si>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</si>
  <si>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</si>
  <si>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</si>
  <si>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</si>
  <si>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</si>
  <si>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</si>
  <si>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</si>
  <si>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</si>
  <si>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</si>
  <si>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</si>
  <si>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</si>
  <si>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</si>
  <si>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</si>
  <si>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</si>
  <si>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</si>
  <si>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</si>
  <si>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</si>
  <si>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</si>
  <si>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</si>
  <si>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</si>
  <si>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</si>
  <si>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</si>
  <si>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</si>
  <si>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</si>
  <si>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</si>
  <si>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</si>
  <si>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</si>
  <si>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</si>
  <si>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</si>
  <si>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</si>
  <si>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</si>
  <si>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</si>
  <si>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</si>
  <si>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</si>
  <si>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</si>
  <si>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</si>
  <si>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</si>
  <si>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</si>
  <si>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</si>
  <si>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</si>
  <si>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</si>
  <si>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</si>
  <si>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</si>
  <si>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</si>
  <si>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</si>
  <si>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</si>
  <si>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</si>
  <si>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</si>
  <si>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</si>
  <si>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</si>
  <si>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</si>
  <si>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</si>
  <si>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</si>
  <si>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</si>
  <si>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</si>
  <si>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</si>
  <si>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</si>
  <si>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</si>
  <si>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</si>
  <si>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</si>
  <si>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</si>
  <si>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</si>
  <si>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</si>
  <si>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</si>
  <si>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</si>
  <si>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</si>
  <si>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</si>
  <si>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</si>
  <si>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</si>
  <si>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</si>
  <si>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</si>
  <si>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</si>
  <si>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</si>
  <si>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</si>
  <si>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</si>
  <si>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</si>
  <si>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</si>
  <si>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</si>
  <si>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</si>
  <si>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</si>
  <si>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</si>
  <si>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</si>
  <si>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</si>
  <si>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</si>
  <si>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</si>
  <si>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</si>
  <si>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</si>
  <si>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</si>
  <si>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</si>
  <si>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</si>
  <si>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</si>
  <si>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</si>
  <si>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</si>
  <si>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</si>
  <si>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</si>
  <si>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</si>
  <si>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</si>
  <si>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</si>
  <si>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</si>
  <si>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</si>
  <si>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</si>
  <si>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</si>
  <si>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</si>
  <si>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</si>
  <si>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</si>
  <si>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</si>
  <si>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</si>
  <si>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</si>
  <si>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</si>
  <si>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</si>
  <si>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</si>
  <si>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</si>
  <si>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</si>
  <si>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</si>
  <si>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</si>
  <si>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</si>
  <si>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</si>
  <si>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</si>
  <si>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</si>
  <si>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</si>
  <si>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</si>
  <si>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</si>
  <si>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</si>
  <si>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</si>
  <si>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</si>
  <si>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</si>
  <si>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</si>
  <si>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</si>
  <si>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</si>
  <si>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</si>
  <si>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</si>
  <si>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</si>
  <si>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</si>
  <si>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</si>
  <si>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</si>
  <si>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</si>
  <si>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</si>
  <si>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</si>
  <si>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</si>
  <si>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</si>
  <si>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</si>
  <si>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</si>
  <si>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</si>
  <si>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</si>
  <si>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</si>
  <si>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</si>
  <si>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</si>
  <si>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</si>
  <si>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</si>
  <si>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</si>
  <si>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</si>
  <si>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</si>
  <si>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</si>
  <si>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</si>
  <si>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</si>
  <si>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</si>
  <si>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</si>
  <si>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</si>
  <si>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</si>
  <si>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</si>
  <si>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</si>
  <si>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</si>
  <si>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</si>
  <si>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</si>
  <si>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</si>
  <si>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</si>
  <si>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</si>
  <si>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</si>
  <si>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</si>
  <si>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</si>
  <si>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</si>
  <si>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</si>
  <si>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</si>
  <si>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</si>
  <si>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</si>
  <si>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</si>
  <si>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</si>
  <si>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</si>
  <si>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</si>
  <si>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</si>
  <si>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</si>
  <si>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</si>
  <si>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</si>
  <si>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</si>
  <si>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</si>
  <si>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</si>
  <si>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</si>
  <si>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</si>
  <si>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</si>
  <si>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</si>
  <si>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</si>
  <si>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</si>
  <si>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</si>
  <si>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</si>
  <si>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</si>
  <si>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</si>
  <si>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</si>
  <si>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</si>
  <si>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</si>
  <si>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</si>
  <si>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</si>
  <si>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</si>
  <si>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</si>
  <si>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</si>
  <si>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</si>
  <si>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</si>
  <si>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</si>
  <si>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</si>
  <si>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</si>
  <si>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</si>
  <si>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</si>
  <si>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</si>
  <si>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</si>
  <si>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</si>
  <si>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</si>
  <si>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</si>
  <si>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</si>
  <si>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</si>
  <si>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</si>
  <si>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</si>
  <si>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</si>
  <si>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</si>
  <si>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</si>
  <si>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</si>
  <si>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</si>
  <si>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</si>
  <si>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</si>
  <si>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</si>
  <si>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</si>
  <si>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</si>
  <si>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</si>
  <si>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</si>
  <si>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</si>
  <si>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</si>
  <si>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</si>
  <si>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</si>
  <si>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</si>
  <si>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</si>
  <si>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</si>
  <si>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</si>
  <si>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</si>
  <si>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</si>
  <si>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</si>
  <si>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</si>
  <si>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</si>
  <si>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</si>
  <si>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</si>
  <si>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</si>
  <si>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</si>
  <si>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</si>
  <si>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</si>
  <si>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</si>
  <si>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</si>
  <si>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</si>
  <si>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</si>
  <si>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</si>
  <si>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</si>
  <si>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</si>
  <si>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</si>
  <si>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</si>
  <si>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</si>
  <si>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</si>
  <si>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</si>
  <si>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</si>
  <si>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</si>
  <si>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</si>
  <si>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</si>
  <si>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</si>
  <si>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</si>
  <si>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</si>
  <si>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</si>
  <si>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</si>
  <si>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</si>
  <si>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</si>
  <si>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</si>
  <si>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</si>
  <si>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</si>
  <si>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</si>
  <si>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</si>
  <si>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</si>
  <si>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</si>
  <si>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</si>
  <si>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</si>
  <si>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</si>
  <si>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</si>
  <si>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</si>
  <si>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</si>
  <si>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</si>
  <si>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</si>
  <si>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</si>
  <si>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</si>
  <si>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</si>
  <si>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</si>
  <si>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</si>
  <si>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</si>
  <si>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</si>
  <si>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</si>
  <si>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</si>
  <si>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</si>
  <si>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</si>
  <si>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</si>
  <si>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</si>
  <si>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</si>
  <si>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</si>
  <si>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</si>
  <si>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</si>
  <si>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</si>
  <si>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</si>
  <si>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</si>
  <si>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</si>
  <si>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</si>
  <si>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</si>
  <si>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</si>
  <si>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</si>
  <si>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</si>
  <si>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</si>
  <si>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</si>
  <si>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</si>
  <si>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</si>
  <si>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</si>
  <si>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</si>
  <si>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</si>
  <si>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</si>
  <si>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</si>
  <si>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</si>
  <si>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</si>
  <si>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</si>
  <si>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</si>
  <si>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</si>
  <si>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</si>
  <si>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</si>
  <si>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</si>
  <si>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</si>
  <si>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</si>
  <si>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</si>
  <si>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</si>
  <si>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</si>
  <si>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</si>
  <si>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</si>
  <si>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</si>
  <si>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</si>
  <si>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</si>
  <si>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</si>
  <si>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</si>
  <si>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</si>
  <si>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</si>
  <si>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</si>
  <si>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</si>
  <si>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</si>
  <si>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</si>
  <si>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</si>
  <si>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</si>
  <si>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</si>
  <si>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</si>
  <si>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</si>
  <si>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</si>
  <si>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</si>
  <si>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</si>
  <si>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</si>
  <si>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</si>
  <si>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</si>
  <si>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</si>
  <si>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</si>
  <si>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</si>
  <si>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</si>
  <si>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</si>
  <si>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</si>
  <si>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</si>
  <si>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</si>
  <si>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</si>
  <si>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</si>
  <si>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</si>
  <si>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</si>
  <si>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</si>
  <si>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</si>
  <si>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</si>
  <si>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</si>
  <si>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</si>
  <si>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</si>
  <si>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</si>
  <si>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</si>
  <si>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</si>
  <si>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</si>
  <si>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</si>
  <si>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</si>
  <si>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</si>
  <si>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</si>
  <si>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</si>
  <si>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</si>
  <si>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</si>
  <si>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</si>
  <si>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</si>
  <si>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</si>
  <si>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</si>
  <si>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</si>
  <si>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</si>
  <si>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</si>
  <si>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</si>
  <si>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</si>
  <si>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</si>
  <si>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</si>
  <si>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</si>
  <si>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</si>
  <si>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</si>
  <si>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</si>
  <si>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</si>
  <si>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</si>
  <si>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</si>
  <si>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</si>
  <si>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</si>
  <si>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</si>
  <si>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</si>
  <si>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</si>
  <si>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</si>
  <si>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</si>
  <si>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</si>
  <si>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</si>
  <si>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</si>
  <si>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</si>
  <si>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</si>
  <si>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</si>
  <si>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</si>
  <si>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</si>
  <si>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</si>
  <si>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</si>
  <si>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</si>
  <si>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</si>
  <si>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</si>
  <si>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</si>
  <si>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</si>
  <si>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</si>
  <si>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</si>
  <si>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</si>
  <si>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</si>
  <si>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</si>
  <si>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</si>
  <si>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</si>
  <si>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</si>
  <si>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</si>
  <si>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</si>
  <si>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</si>
  <si>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</si>
  <si>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</si>
  <si>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</si>
  <si>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</si>
  <si>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</si>
  <si>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</si>
  <si>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</si>
  <si>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</si>
  <si>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</si>
  <si>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</si>
  <si>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</si>
  <si>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</si>
  <si>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</si>
  <si>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</si>
  <si>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</si>
  <si>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</si>
  <si>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</si>
  <si>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</si>
  <si>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</si>
  <si>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</si>
  <si>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</si>
  <si>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</si>
  <si>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</si>
  <si>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</si>
  <si>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</si>
  <si>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</si>
  <si>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</si>
  <si>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</si>
  <si>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</si>
  <si>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</si>
  <si>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</si>
  <si>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</si>
  <si>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</si>
  <si>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</si>
  <si>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</si>
  <si>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</si>
  <si>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</si>
  <si>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</si>
  <si>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</si>
  <si>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</si>
  <si>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</si>
  <si>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</si>
  <si>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</si>
  <si>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</si>
  <si>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</si>
  <si>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</si>
  <si>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</si>
  <si>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</si>
  <si>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</si>
  <si>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</si>
  <si>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</si>
  <si>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</si>
  <si>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</si>
  <si>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</si>
  <si>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</si>
  <si>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</si>
  <si>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</si>
  <si>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</si>
  <si>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</si>
  <si>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</si>
  <si>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</si>
  <si>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</si>
  <si>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</si>
  <si>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</si>
  <si>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</si>
  <si>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</si>
  <si>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</si>
  <si>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</si>
  <si>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</si>
  <si>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</si>
  <si>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</si>
  <si>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</si>
  <si>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</si>
  <si>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</si>
  <si>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</si>
  <si>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</si>
  <si>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</si>
  <si>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</si>
  <si>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</si>
  <si>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</si>
  <si>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</si>
  <si>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</si>
  <si>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</si>
  <si>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</si>
  <si>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</si>
  <si>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</si>
  <si>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</si>
  <si>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</si>
  <si>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</si>
  <si>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</si>
  <si>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</si>
  <si>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</si>
  <si>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</si>
  <si>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</si>
  <si>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</si>
  <si>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</si>
  <si>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</si>
  <si>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</si>
  <si>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</si>
  <si>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</si>
  <si>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</si>
  <si>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</si>
  <si>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</si>
  <si>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</si>
  <si>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</si>
  <si>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</si>
  <si>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</si>
  <si>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</si>
  <si>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</si>
  <si>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</si>
  <si>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</si>
  <si>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</si>
  <si>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</si>
  <si>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</si>
  <si>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</si>
  <si>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</si>
  <si>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</si>
  <si>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</si>
  <si>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</si>
  <si>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</si>
  <si>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</si>
  <si>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</si>
  <si>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</si>
  <si>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</si>
  <si>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</si>
  <si>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</si>
  <si>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</si>
  <si>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</si>
  <si>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</si>
  <si>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</si>
  <si>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</si>
  <si>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</si>
  <si>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</si>
  <si>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</si>
  <si>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</si>
  <si>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</si>
  <si>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</si>
  <si>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</si>
  <si>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</si>
  <si>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</si>
  <si>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</si>
  <si>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</si>
  <si>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</si>
  <si>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</si>
  <si>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</si>
  <si>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</si>
  <si>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</si>
  <si>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</si>
  <si>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</si>
  <si>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</si>
  <si>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</si>
  <si>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</si>
  <si>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</si>
  <si>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</si>
  <si>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</si>
  <si>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</si>
  <si>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</si>
  <si>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</si>
  <si>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</si>
  <si>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</si>
  <si>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</si>
  <si>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</si>
  <si>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</si>
  <si>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</si>
  <si>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</si>
  <si>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</si>
  <si>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</si>
  <si>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</si>
  <si>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</si>
  <si>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</si>
  <si>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</si>
  <si>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</si>
  <si>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</si>
  <si>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</si>
  <si>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</si>
  <si>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</si>
  <si>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</si>
  <si>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</si>
  <si>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</si>
  <si>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</si>
  <si>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</si>
  <si>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</si>
  <si>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</si>
  <si>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</si>
  <si>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</si>
  <si>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</si>
  <si>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</si>
  <si>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</si>
  <si>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</si>
  <si>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</si>
  <si>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</si>
  <si>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</si>
  <si>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</si>
  <si>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</si>
  <si>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</si>
  <si>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</si>
  <si>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</si>
  <si>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</si>
  <si>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</si>
  <si>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</si>
  <si>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</si>
  <si>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</si>
  <si>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</si>
  <si>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</si>
  <si>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</si>
  <si>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</si>
  <si>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</si>
  <si>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</si>
  <si>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</si>
  <si>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</si>
  <si>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</si>
  <si>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</si>
  <si>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</si>
  <si>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</si>
  <si>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</si>
  <si>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</si>
  <si>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</si>
  <si>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</si>
  <si>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</si>
  <si>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</si>
  <si>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</si>
  <si>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</si>
  <si>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</si>
  <si>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</si>
  <si>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</si>
  <si>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</si>
  <si>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</si>
  <si>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</si>
  <si>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</si>
  <si>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</si>
  <si>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</si>
  <si>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</si>
  <si>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</si>
  <si>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</si>
  <si>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</si>
  <si>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</si>
  <si>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</si>
  <si>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</si>
  <si>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</si>
  <si>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</si>
  <si>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</si>
  <si>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</si>
  <si>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</si>
  <si>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</si>
  <si>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</si>
  <si>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</si>
  <si>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</si>
  <si>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</si>
  <si>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</si>
  <si>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</si>
  <si>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</si>
  <si>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</si>
  <si>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</si>
  <si>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</si>
  <si>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</si>
  <si>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</si>
  <si>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</si>
  <si>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</si>
  <si>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</si>
  <si>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</si>
  <si>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</si>
  <si>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</si>
  <si>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</si>
  <si>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</si>
  <si>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</si>
  <si>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</si>
  <si>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</si>
  <si>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</si>
  <si>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</si>
  <si>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</si>
  <si>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</si>
  <si>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</si>
  <si>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</si>
  <si>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</si>
  <si>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</si>
  <si>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</si>
  <si>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</si>
  <si>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</si>
  <si>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</si>
  <si>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</si>
  <si>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</si>
  <si>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</si>
  <si>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</si>
  <si>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</si>
  <si>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</si>
  <si>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</si>
  <si>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</si>
  <si>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</si>
  <si>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</si>
  <si>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</si>
  <si>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</si>
  <si>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</si>
  <si>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</si>
  <si>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</si>
  <si>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</si>
  <si>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</si>
  <si>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</si>
  <si>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</si>
  <si>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</si>
  <si>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</si>
  <si>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</si>
  <si>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</si>
  <si>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</si>
  <si>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</si>
  <si>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</si>
  <si>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</si>
  <si>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</si>
  <si>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</si>
  <si>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</si>
  <si>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</si>
  <si>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</si>
  <si>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</si>
  <si>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</si>
  <si>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</si>
  <si>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</si>
  <si>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</si>
  <si>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</si>
  <si>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</si>
  <si>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</si>
  <si>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</si>
  <si>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</si>
  <si>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</si>
  <si>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</si>
  <si>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</si>
  <si>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</si>
  <si>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</si>
  <si>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</si>
  <si>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</si>
  <si>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</si>
  <si>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</si>
  <si>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</si>
  <si>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</si>
  <si>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</si>
  <si>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</si>
  <si>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</si>
  <si>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</si>
  <si>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</si>
  <si>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</si>
  <si>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</si>
  <si>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</si>
  <si>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</si>
  <si>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</si>
  <si>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</si>
  <si>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</si>
  <si>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</si>
  <si>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</si>
  <si>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</si>
  <si>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</si>
  <si>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</si>
  <si>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</si>
  <si>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</si>
  <si>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</si>
  <si>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</si>
  <si>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</si>
  <si>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</si>
  <si>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</si>
  <si>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</si>
  <si>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</si>
  <si>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</si>
  <si>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</si>
  <si>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</si>
  <si>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</si>
  <si>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</si>
  <si>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</si>
  <si>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</si>
  <si>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</si>
  <si>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</si>
  <si>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</si>
  <si>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</si>
  <si>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</si>
  <si>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</si>
  <si>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</si>
  <si>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</si>
  <si>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</si>
  <si>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</si>
  <si>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</si>
  <si>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</si>
  <si>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</si>
  <si>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</si>
  <si>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</si>
  <si>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</si>
  <si>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</si>
  <si>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</si>
  <si>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</si>
  <si>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</si>
  <si>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</si>
  <si>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</si>
  <si>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</si>
  <si>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</si>
  <si>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</si>
  <si>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</si>
  <si>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</si>
  <si>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</si>
  <si>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</si>
  <si>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</si>
  <si>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</si>
  <si>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</si>
  <si>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</si>
  <si>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</si>
  <si>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</si>
  <si>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</si>
  <si>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</si>
  <si>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</si>
  <si>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</si>
  <si>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</si>
  <si>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</si>
  <si>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</si>
  <si>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</si>
  <si>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</si>
  <si>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</si>
  <si>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</si>
  <si>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</si>
  <si>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</si>
  <si>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</si>
  <si>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</si>
  <si>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</si>
  <si>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</si>
  <si>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</si>
  <si>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</si>
  <si>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</si>
  <si>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</si>
  <si>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</si>
  <si>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</si>
  <si>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</si>
  <si>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</si>
  <si>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</si>
  <si>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</si>
  <si>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</si>
  <si>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</si>
  <si>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</si>
  <si>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</si>
  <si>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</si>
  <si>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</si>
  <si>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</si>
  <si>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</si>
  <si>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</si>
  <si>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</si>
  <si>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</si>
  <si>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</si>
  <si>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</si>
  <si>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</si>
  <si>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</si>
  <si>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</si>
  <si>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</si>
  <si>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</si>
  <si>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</si>
  <si>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</si>
  <si>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</si>
  <si>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</si>
  <si>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</si>
  <si>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</si>
  <si>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</si>
  <si>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</si>
  <si>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</si>
  <si>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</si>
  <si>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</si>
  <si>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</si>
  <si>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</si>
  <si>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</si>
  <si>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</si>
  <si>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</si>
  <si>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</si>
  <si>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</si>
  <si>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</si>
  <si>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</si>
  <si>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</si>
  <si>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</si>
  <si>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</si>
  <si>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</si>
  <si>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</si>
  <si>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</si>
  <si>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</si>
  <si>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</si>
  <si>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</si>
  <si>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</si>
  <si>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</si>
  <si>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</si>
  <si>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</si>
  <si>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</si>
  <si>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</si>
  <si>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</si>
  <si>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</si>
  <si>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</si>
  <si>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</si>
  <si>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</si>
  <si>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</si>
  <si>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</si>
  <si>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</si>
  <si>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</si>
  <si>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</si>
  <si>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</si>
  <si>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</si>
  <si>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</si>
  <si>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</si>
  <si>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</si>
  <si>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</si>
  <si>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</si>
  <si>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</si>
  <si>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</si>
  <si>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</si>
  <si>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</si>
  <si>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</si>
  <si>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</si>
  <si>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</si>
  <si>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</si>
  <si>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</si>
  <si>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</si>
  <si>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</si>
  <si>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</si>
  <si>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</si>
  <si>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</si>
  <si>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</si>
  <si>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</si>
  <si>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</si>
  <si>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</si>
  <si>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</si>
  <si>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</si>
  <si>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</si>
  <si>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</si>
  <si>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</si>
  <si>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</si>
  <si>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</si>
  <si>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</si>
  <si>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</si>
  <si>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</si>
  <si>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</si>
  <si>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</si>
  <si>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</si>
  <si>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</si>
  <si>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</si>
  <si>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</si>
  <si>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</si>
  <si>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</si>
  <si>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</si>
  <si>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</si>
  <si>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</si>
  <si>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</si>
  <si>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</si>
  <si>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</si>
  <si>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</si>
  <si>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</si>
  <si>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</si>
  <si>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</si>
  <si>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</si>
  <si>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</si>
  <si>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</si>
  <si>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</si>
  <si>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</si>
  <si>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</si>
  <si>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</si>
  <si>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</si>
  <si>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</si>
  <si>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</si>
  <si>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</si>
  <si>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</si>
  <si>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</si>
  <si>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</si>
  <si>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</si>
  <si>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</si>
  <si>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</si>
  <si>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</si>
  <si>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</si>
  <si>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</si>
  <si>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</si>
  <si>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</si>
  <si>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</si>
  <si>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</si>
  <si>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</si>
  <si>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</si>
  <si>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</si>
  <si>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</si>
  <si>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</si>
  <si>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</si>
  <si>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</si>
  <si>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</si>
  <si>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</si>
  <si>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</si>
  <si>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</si>
  <si>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</si>
  <si>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</si>
  <si>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</si>
  <si>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</si>
  <si>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</si>
  <si>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</si>
  <si>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</si>
  <si>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</si>
  <si>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</si>
  <si>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</si>
  <si>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</si>
  <si>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</si>
  <si>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</si>
  <si>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</si>
  <si>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</si>
  <si>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</si>
  <si>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</si>
  <si>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</si>
  <si>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</si>
  <si>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</si>
  <si>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</si>
  <si>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</si>
  <si>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</si>
  <si>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</si>
  <si>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</si>
  <si>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</si>
  <si>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</si>
  <si>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</si>
  <si>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</si>
  <si>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</si>
  <si>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</si>
  <si>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</si>
  <si>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</si>
  <si>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</si>
  <si>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</si>
  <si>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</si>
  <si>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</si>
  <si>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</si>
  <si>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</si>
  <si>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</si>
  <si>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</si>
  <si>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</si>
  <si>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</si>
  <si>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</si>
  <si>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</si>
  <si>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</si>
  <si>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</si>
  <si>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</si>
  <si>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</si>
  <si>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</si>
  <si>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</si>
  <si>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</si>
  <si>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</si>
  <si>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</si>
  <si>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</si>
  <si>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</si>
  <si>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</si>
  <si>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</si>
  <si>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</si>
  <si>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</si>
  <si>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</si>
  <si>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</si>
  <si>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</si>
  <si>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</si>
  <si>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</si>
  <si>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</si>
  <si>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</si>
  <si>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</si>
  <si>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</si>
  <si>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</si>
  <si>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</si>
  <si>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</si>
  <si>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</si>
  <si>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</si>
  <si>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</si>
  <si>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</si>
  <si>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</si>
  <si>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</si>
  <si>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</si>
  <si>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</si>
  <si>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</si>
  <si>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</si>
  <si>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</si>
  <si>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</si>
  <si>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</si>
  <si>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</si>
  <si>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</si>
  <si>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</si>
  <si>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</si>
  <si>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</si>
  <si>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</si>
  <si>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</si>
  <si>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</si>
  <si>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</si>
  <si>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</si>
  <si>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</si>
  <si>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</si>
  <si>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</si>
  <si>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</si>
  <si>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</si>
  <si>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</si>
  <si>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</si>
  <si>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</si>
  <si>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</si>
  <si>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</si>
  <si>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</si>
  <si>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</si>
  <si>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</si>
  <si>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</si>
  <si>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</si>
  <si>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</si>
  <si>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</si>
  <si>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</si>
  <si>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</si>
  <si>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</si>
  <si>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</si>
  <si>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</si>
  <si>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</si>
  <si>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</si>
  <si>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</si>
  <si>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</si>
  <si>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</si>
  <si>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</si>
  <si>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</si>
  <si>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</si>
  <si>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</si>
  <si>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</si>
  <si>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</si>
  <si>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</si>
  <si>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</si>
  <si>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</si>
  <si>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</si>
  <si>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</si>
  <si>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</si>
  <si>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</si>
  <si>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</si>
  <si>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</si>
  <si>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</si>
  <si>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</si>
  <si>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</si>
  <si>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</si>
  <si>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</si>
  <si>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</si>
  <si>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</si>
  <si>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</si>
  <si>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</si>
  <si>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</si>
  <si>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</si>
  <si>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</si>
  <si>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</si>
  <si>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</si>
  <si>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</si>
  <si>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</si>
  <si>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</si>
  <si>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</si>
  <si>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</si>
  <si>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</si>
  <si>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</si>
  <si>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</si>
  <si>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</si>
  <si>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</si>
  <si>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</si>
  <si>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</si>
  <si>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</si>
  <si>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</si>
  <si>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</si>
  <si>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</si>
  <si>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</si>
  <si>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</si>
  <si>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</si>
  <si>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</si>
  <si>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</si>
  <si>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</si>
  <si>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</si>
  <si>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</si>
  <si>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</si>
  <si>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</si>
  <si>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</si>
  <si>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</si>
  <si>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</si>
  <si>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</si>
  <si>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</si>
  <si>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</si>
  <si>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</si>
  <si>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</si>
  <si>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</si>
  <si>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</si>
  <si>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</si>
  <si>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</si>
  <si>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</si>
  <si>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</si>
  <si>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</si>
  <si>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</si>
  <si>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</si>
  <si>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</si>
  <si>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</si>
  <si>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</si>
  <si>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</si>
  <si>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</si>
  <si>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</si>
  <si>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</si>
  <si>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</si>
  <si>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</si>
  <si>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</si>
  <si>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</si>
  <si>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</si>
  <si>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</si>
  <si>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</si>
  <si>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</si>
  <si>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</si>
  <si>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</si>
  <si>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</si>
  <si>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</si>
  <si>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</si>
  <si>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</si>
  <si>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</si>
  <si>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</si>
  <si>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</si>
  <si>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</si>
  <si>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</si>
  <si>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</si>
  <si>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</si>
  <si>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</si>
  <si>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</si>
  <si>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</si>
  <si>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</si>
  <si>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</si>
  <si>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</si>
  <si>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</si>
  <si>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</si>
  <si>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</si>
  <si>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</si>
  <si>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</si>
  <si>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</si>
  <si>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</si>
  <si>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</si>
  <si>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</si>
  <si>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</si>
  <si>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</si>
  <si>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</si>
  <si>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</si>
  <si>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</si>
  <si>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</si>
  <si>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</si>
  <si>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</si>
  <si>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</si>
  <si>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</si>
  <si>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</si>
  <si>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</si>
  <si>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</si>
  <si>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</si>
  <si>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</si>
  <si>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</si>
  <si>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</si>
  <si>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</si>
  <si>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</si>
  <si>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</si>
  <si>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</si>
  <si>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</si>
  <si>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</si>
  <si>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</si>
  <si>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</si>
  <si>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</si>
  <si>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</si>
  <si>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</si>
  <si>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</si>
  <si>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</si>
  <si>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</si>
  <si>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</si>
  <si>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</si>
  <si>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</si>
  <si>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</si>
  <si>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</si>
  <si>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</si>
  <si>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</si>
  <si>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</si>
  <si>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</si>
  <si>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</si>
  <si>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</si>
  <si>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</si>
  <si>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</si>
  <si>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</si>
  <si>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</si>
  <si>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</si>
  <si>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</si>
  <si>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</si>
  <si>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</si>
  <si>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</si>
  <si>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</si>
  <si>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</si>
  <si>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</si>
  <si>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</si>
  <si>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</si>
  <si>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</si>
  <si>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</si>
  <si>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</si>
  <si>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</si>
  <si>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</si>
  <si>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</si>
  <si>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</si>
  <si>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</si>
  <si>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</si>
  <si>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</si>
  <si>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</si>
  <si>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</si>
  <si>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</si>
  <si>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</si>
  <si>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</si>
  <si>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</si>
  <si>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</si>
  <si>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</si>
  <si>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</si>
  <si>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</si>
  <si>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</si>
  <si>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</si>
  <si>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</si>
  <si>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</si>
  <si>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</si>
  <si>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</si>
  <si>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</si>
  <si>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</si>
  <si>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</si>
  <si>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</si>
  <si>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</si>
  <si>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</si>
  <si>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</si>
  <si>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</si>
  <si>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</si>
  <si>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</si>
  <si>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</si>
  <si>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</si>
  <si>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</si>
  <si>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</si>
  <si>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</si>
  <si>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</si>
  <si>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</si>
  <si>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</si>
  <si>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</si>
  <si>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</si>
  <si>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</si>
  <si>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</si>
  <si>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</si>
  <si>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</si>
  <si>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</si>
  <si>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</si>
  <si>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</si>
  <si>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</si>
  <si>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</si>
  <si>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</si>
  <si>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</si>
  <si>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</si>
  <si>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</si>
  <si>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</si>
  <si>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</si>
  <si>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</si>
  <si>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</si>
  <si>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</si>
  <si>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</si>
  <si>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</si>
  <si>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</si>
  <si>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</si>
  <si>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</si>
  <si>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</si>
  <si>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</si>
  <si>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</si>
  <si>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</si>
  <si>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</si>
  <si>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</si>
  <si>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</si>
  <si>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</si>
  <si>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</si>
  <si>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</si>
  <si>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</si>
  <si>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</si>
  <si>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</si>
  <si>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</si>
  <si>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</si>
  <si>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</si>
  <si>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</si>
  <si>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</si>
  <si>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</si>
  <si>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</si>
  <si>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</si>
  <si>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</si>
  <si>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</si>
  <si>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</si>
  <si>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</si>
  <si>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</si>
  <si>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</si>
  <si>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</si>
  <si>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</si>
  <si>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</si>
  <si>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</si>
  <si>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</si>
  <si>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</si>
  <si>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</si>
  <si>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</si>
  <si>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</si>
  <si>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</si>
  <si>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</si>
  <si>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</si>
  <si>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</si>
  <si>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</si>
  <si>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</si>
  <si>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</si>
  <si>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</si>
  <si>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</si>
  <si>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</si>
  <si>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</si>
  <si>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</si>
  <si>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</si>
  <si>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</si>
  <si>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</si>
  <si>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</si>
  <si>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</si>
  <si>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</si>
  <si>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</si>
  <si>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</si>
  <si>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</si>
  <si>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</si>
  <si>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</si>
  <si>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</si>
  <si>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</si>
  <si>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</si>
  <si>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</si>
  <si>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</si>
  <si>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</si>
  <si>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</si>
  <si>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</si>
  <si>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</si>
  <si>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</si>
  <si>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</si>
  <si>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</si>
  <si>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</si>
  <si>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</si>
  <si>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</si>
  <si>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</si>
  <si>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</si>
  <si>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</si>
  <si>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</si>
  <si>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</si>
  <si>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</si>
  <si>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</si>
  <si>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</si>
  <si>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</si>
  <si>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</si>
  <si>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</si>
  <si>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</si>
  <si>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</si>
  <si>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</si>
  <si>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</si>
  <si>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</si>
  <si>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</si>
  <si>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</si>
  <si>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</si>
  <si>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</si>
  <si>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</si>
  <si>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</si>
  <si>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</si>
  <si>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</si>
  <si>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</si>
  <si>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</si>
  <si>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</si>
  <si>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</si>
  <si>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</si>
  <si>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</si>
  <si>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</si>
  <si>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</si>
  <si>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</si>
  <si>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</si>
  <si>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</si>
  <si>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</si>
  <si>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</si>
  <si>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</si>
  <si>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</si>
  <si>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</si>
  <si>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</si>
  <si>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</si>
  <si>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</si>
  <si>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</si>
  <si>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</si>
  <si>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</si>
  <si>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</si>
  <si>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</si>
  <si>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</si>
  <si>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</si>
  <si>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</si>
  <si>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</si>
  <si>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</si>
  <si>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</si>
  <si>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</si>
  <si>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</si>
  <si>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</si>
  <si>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</si>
  <si>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</si>
  <si>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</si>
  <si>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</si>
  <si>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</si>
  <si>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</si>
  <si>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</si>
  <si>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</si>
  <si>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</si>
  <si>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</si>
  <si>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</si>
  <si>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</si>
  <si>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</si>
  <si>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</si>
  <si>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</si>
  <si>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</si>
  <si>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</si>
  <si>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</si>
  <si>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</si>
  <si>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</si>
  <si>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</si>
  <si>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</si>
  <si>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</si>
  <si>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</si>
  <si>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</si>
  <si>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</si>
  <si>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</si>
  <si>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</si>
  <si>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</si>
  <si>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</si>
  <si>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</si>
  <si>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</si>
  <si>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</si>
  <si>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</si>
  <si>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</si>
  <si>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</si>
  <si>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</si>
  <si>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</si>
  <si>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</si>
  <si>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</si>
  <si>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</si>
  <si>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</si>
  <si>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</si>
  <si>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</si>
  <si>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</si>
  <si>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</si>
  <si>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</si>
  <si>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</si>
  <si>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</si>
  <si>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</si>
  <si>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</si>
  <si>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</si>
  <si>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</si>
  <si>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</si>
  <si>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</si>
  <si>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</si>
  <si>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</si>
  <si>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</si>
  <si>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</si>
  <si>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</si>
  <si>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</si>
  <si>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</si>
  <si>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</si>
  <si>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</si>
  <si>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</si>
  <si>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</si>
  <si>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</si>
  <si>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</si>
  <si>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</si>
  <si>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</si>
  <si>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</si>
  <si>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</si>
  <si>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</si>
  <si>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</si>
  <si>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</si>
  <si>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</si>
  <si>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</si>
  <si>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</si>
  <si>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</si>
  <si>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</si>
  <si>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</si>
  <si>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</si>
  <si>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</si>
  <si>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</si>
  <si>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</si>
  <si>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</si>
  <si>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</si>
  <si>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</si>
  <si>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</si>
  <si>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</si>
  <si>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</si>
  <si>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</si>
  <si>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</si>
  <si>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</si>
  <si>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</si>
  <si>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</si>
  <si>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</si>
  <si>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</si>
  <si>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</si>
  <si>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</si>
  <si>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</si>
  <si>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</si>
  <si>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</si>
  <si>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</si>
  <si>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</si>
  <si>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</si>
  <si>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</si>
  <si>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</si>
  <si>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</si>
  <si>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</si>
  <si>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</si>
  <si>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</si>
  <si>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</si>
  <si>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</si>
  <si>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</si>
  <si>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</si>
  <si>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</si>
  <si>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</si>
  <si>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</si>
  <si>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</si>
  <si>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</si>
  <si>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</si>
  <si>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</si>
  <si>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</si>
  <si>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</si>
  <si>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</si>
  <si>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</si>
  <si>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</si>
  <si>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</si>
  <si>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</si>
  <si>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</si>
  <si>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</si>
  <si>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</si>
  <si>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</si>
  <si>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</si>
  <si>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</si>
  <si>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</si>
  <si>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</si>
  <si>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</si>
  <si>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</si>
  <si>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</si>
  <si>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</si>
  <si>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</si>
  <si>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</si>
  <si>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</si>
  <si>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</si>
  <si>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</si>
  <si>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</si>
  <si>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</si>
  <si>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</si>
  <si>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</si>
  <si>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</si>
  <si>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</si>
  <si>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</si>
  <si>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</si>
  <si>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</si>
  <si>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</si>
  <si>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</si>
  <si>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</si>
  <si>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</si>
  <si>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</si>
  <si>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</si>
  <si>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</si>
  <si>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</si>
  <si>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</si>
  <si>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</si>
  <si>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</si>
  <si>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</si>
  <si>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</si>
  <si>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</si>
  <si>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</si>
  <si>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</si>
  <si>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</si>
  <si>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</si>
  <si>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</si>
  <si>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</si>
  <si>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</si>
  <si>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</si>
  <si>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</si>
  <si>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</si>
  <si>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</si>
  <si>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</si>
  <si>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</si>
  <si>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</si>
  <si>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</si>
  <si>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</si>
  <si>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</si>
  <si>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</si>
  <si>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</si>
  <si>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</si>
  <si>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</si>
  <si>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</si>
  <si>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</si>
  <si>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</si>
  <si>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</si>
  <si>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</si>
  <si>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</si>
  <si>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</si>
  <si>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</si>
  <si>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</si>
  <si>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</si>
  <si>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</si>
  <si>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</si>
  <si>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</si>
  <si>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</si>
  <si>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</si>
  <si>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</si>
  <si>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</si>
  <si>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</si>
  <si>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</si>
  <si>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</si>
  <si>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</si>
  <si>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</si>
  <si>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</si>
  <si>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</si>
  <si>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</si>
  <si>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</si>
  <si>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</si>
  <si>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</si>
  <si>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</si>
  <si>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</si>
  <si>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</si>
  <si>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</si>
  <si>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</si>
  <si>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</si>
  <si>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</si>
  <si>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</si>
  <si>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</si>
  <si>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</si>
  <si>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</si>
  <si>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</si>
  <si>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</si>
  <si>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</si>
  <si>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</si>
  <si>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</si>
  <si>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</si>
  <si>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</si>
  <si>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</si>
  <si>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</si>
  <si>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</si>
  <si>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</si>
  <si>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</si>
  <si>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</si>
  <si>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</si>
  <si>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</si>
  <si>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</si>
  <si>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</si>
  <si>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</si>
  <si>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</si>
  <si>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</si>
  <si>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</si>
  <si>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</si>
  <si>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</si>
  <si>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</si>
  <si>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</si>
  <si>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</si>
  <si>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</si>
  <si>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</si>
  <si>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</si>
  <si>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</si>
  <si>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</si>
  <si>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</si>
  <si>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</si>
  <si>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</si>
  <si>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</si>
  <si>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</si>
  <si>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</si>
  <si>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</si>
  <si>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</si>
  <si>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</si>
  <si>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</si>
  <si>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</si>
  <si>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</si>
  <si>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</si>
  <si>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</si>
  <si>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</si>
  <si>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</si>
  <si>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</si>
  <si>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</si>
  <si>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</si>
  <si>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</si>
  <si>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</si>
  <si>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</si>
  <si>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</si>
  <si>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</si>
  <si>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</si>
  <si>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</si>
  <si>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</si>
  <si>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</si>
  <si>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</si>
  <si>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</si>
  <si>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</si>
  <si>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</si>
  <si>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</si>
  <si>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</si>
  <si>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</si>
  <si>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</si>
  <si>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</si>
  <si>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</si>
  <si>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</si>
  <si>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</si>
  <si>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</si>
  <si>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</si>
  <si>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</si>
  <si>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</si>
  <si>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</si>
  <si>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</si>
  <si>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</si>
  <si>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</si>
  <si>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</si>
  <si>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</si>
  <si>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</si>
  <si>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</si>
  <si>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</si>
  <si>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</si>
  <si>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</si>
  <si>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</si>
  <si>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</si>
  <si>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</si>
  <si>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</si>
  <si>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</si>
  <si>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</si>
  <si>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</si>
  <si>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</si>
  <si>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</si>
  <si>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</si>
  <si>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</si>
  <si>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</si>
  <si>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</si>
  <si>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</si>
  <si>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</si>
  <si>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</si>
  <si>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</si>
  <si>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</si>
  <si>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</si>
  <si>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</si>
  <si>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</si>
  <si>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</si>
  <si>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</si>
  <si>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</si>
  <si>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</si>
  <si>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</si>
  <si>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</si>
  <si>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</si>
  <si>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</si>
  <si>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</si>
  <si>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</si>
  <si>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</si>
  <si>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</si>
  <si>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</si>
  <si>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</si>
  <si>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</si>
  <si>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</si>
  <si>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</si>
  <si>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</si>
  <si>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</si>
  <si>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</si>
  <si>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</si>
  <si>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</si>
  <si>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</si>
  <si>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</si>
  <si>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</si>
  <si>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</si>
  <si>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</si>
  <si>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</si>
  <si>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</si>
  <si>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</si>
  <si>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</si>
  <si>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</si>
  <si>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</si>
  <si>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</si>
  <si>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</si>
  <si>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</si>
  <si>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</si>
  <si>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</si>
  <si>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</si>
  <si>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</si>
  <si>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</si>
  <si>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</si>
  <si>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</si>
  <si>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</si>
  <si>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</si>
  <si>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</si>
  <si>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</si>
  <si>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</si>
  <si>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</si>
  <si>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</si>
  <si>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</si>
  <si>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</si>
  <si>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</si>
  <si>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</si>
  <si>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</si>
  <si>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</si>
  <si>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</si>
  <si>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</si>
  <si>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</si>
  <si>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</si>
  <si>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</si>
  <si>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</si>
  <si>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</si>
  <si>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</si>
  <si>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</si>
  <si>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</si>
  <si>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</si>
  <si>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</si>
  <si>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</si>
  <si>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</si>
  <si>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</si>
  <si>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</si>
  <si>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</si>
  <si>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</si>
  <si>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</si>
  <si>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</si>
  <si>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</si>
  <si>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</si>
  <si>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</si>
  <si>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</si>
  <si>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</si>
  <si>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</si>
  <si>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</si>
  <si>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</si>
  <si>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</si>
  <si>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</si>
  <si>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</si>
  <si>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</si>
  <si>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</si>
  <si>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</si>
  <si>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</si>
  <si>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</si>
  <si>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</si>
  <si>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</si>
  <si>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</si>
  <si>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</si>
  <si>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</si>
  <si>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</si>
  <si>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</si>
  <si>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</si>
  <si>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</si>
  <si>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</si>
  <si>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</si>
  <si>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</si>
  <si>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</si>
  <si>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</si>
  <si>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</si>
  <si>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</si>
  <si>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</si>
  <si>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</si>
  <si>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</si>
  <si>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</si>
  <si>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</si>
  <si>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</si>
  <si>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</si>
  <si>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</si>
  <si>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</si>
  <si>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</si>
  <si>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</si>
  <si>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</si>
  <si>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</si>
  <si>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</si>
  <si>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</si>
  <si>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</si>
  <si>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</si>
  <si>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</si>
  <si>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</si>
  <si>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</si>
  <si>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</si>
  <si>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</si>
  <si>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</si>
  <si>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</si>
  <si>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</si>
  <si>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</si>
  <si>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</si>
  <si>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</si>
  <si>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</si>
  <si>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</si>
  <si>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</si>
  <si>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</si>
  <si>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</si>
  <si>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</si>
  <si>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</si>
  <si>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</si>
  <si>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</si>
  <si>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</si>
  <si>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</si>
  <si>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</si>
  <si>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</si>
  <si>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</si>
  <si>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</si>
  <si>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</si>
  <si>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</si>
  <si>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</si>
  <si>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</si>
  <si>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</si>
  <si>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</si>
  <si>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</si>
  <si>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</si>
  <si>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</si>
  <si>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</si>
  <si>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</si>
  <si>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</si>
  <si>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</si>
  <si>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</si>
  <si>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</si>
  <si>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</si>
  <si>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</si>
  <si>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</si>
  <si>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</si>
  <si>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</si>
  <si>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</si>
  <si>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</si>
  <si>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</si>
  <si>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</si>
  <si>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</si>
  <si>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</si>
  <si>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</si>
  <si>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</si>
  <si>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</si>
  <si>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</si>
  <si>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</si>
  <si>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</si>
  <si>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</si>
  <si>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</si>
  <si>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</si>
  <si>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</si>
  <si>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</si>
  <si>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</si>
  <si>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</si>
  <si>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</si>
  <si>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</si>
  <si>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</si>
  <si>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</si>
  <si>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</si>
  <si>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</si>
  <si>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</si>
  <si>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</si>
  <si>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</si>
  <si>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</si>
  <si>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</si>
  <si>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</si>
  <si>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</si>
  <si>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</si>
  <si>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</si>
  <si>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</si>
  <si>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</si>
  <si>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</si>
  <si>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</si>
  <si>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</si>
  <si>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</si>
  <si>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</si>
  <si>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</si>
  <si>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</si>
  <si>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</si>
  <si>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</si>
  <si>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</si>
  <si>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</si>
  <si>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</si>
  <si>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</si>
  <si>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</si>
  <si>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</si>
  <si>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</si>
  <si>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</si>
  <si>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</si>
  <si>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</si>
  <si>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</si>
  <si>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</si>
  <si>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</si>
  <si>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</si>
  <si>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</si>
  <si>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</si>
  <si>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</si>
  <si>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</si>
  <si>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</si>
  <si>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</si>
  <si>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</si>
  <si>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</si>
  <si>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</si>
  <si>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</si>
  <si>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</si>
  <si>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</si>
  <si>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</si>
  <si>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</si>
  <si>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</si>
  <si>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</si>
  <si>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</si>
  <si>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</si>
  <si>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</si>
  <si>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</si>
  <si>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</si>
  <si>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</si>
  <si>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</si>
  <si>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</si>
  <si>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</si>
  <si>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</si>
  <si>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</si>
  <si>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</si>
  <si>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</si>
  <si>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</si>
  <si>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</si>
  <si>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</si>
  <si>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</si>
  <si>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</si>
  <si>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</si>
  <si>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</si>
  <si>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</si>
  <si>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</si>
  <si>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</si>
  <si>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</si>
  <si>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</si>
  <si>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</si>
  <si>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</si>
  <si>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</si>
  <si>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</si>
  <si>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</si>
  <si>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</si>
  <si>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</si>
  <si>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</si>
  <si>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</si>
  <si>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</si>
  <si>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</si>
  <si>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</si>
  <si>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</si>
  <si>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</si>
  <si>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</si>
  <si>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</si>
  <si>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</si>
  <si>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</si>
  <si>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</si>
  <si>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</si>
  <si>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</si>
  <si>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</si>
  <si>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</si>
  <si>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</si>
  <si>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</si>
  <si>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</si>
  <si>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</si>
  <si>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</si>
  <si>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</si>
  <si>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</si>
  <si>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</si>
  <si>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</si>
  <si>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</si>
  <si>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</si>
  <si>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</si>
  <si>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</si>
  <si>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</si>
  <si>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</si>
  <si>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</si>
  <si>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</si>
  <si>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</si>
  <si>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</si>
  <si>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</si>
  <si>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</si>
  <si>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</si>
  <si>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</si>
  <si>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</si>
  <si>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</si>
  <si>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</si>
  <si>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</si>
  <si>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</si>
  <si>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</si>
  <si>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</si>
  <si>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</si>
  <si>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</si>
  <si>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</si>
  <si>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</si>
  <si>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</si>
  <si>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</si>
  <si>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</si>
  <si>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</si>
  <si>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</si>
  <si>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</si>
  <si>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</si>
  <si>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</si>
  <si>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</si>
  <si>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</si>
  <si>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</si>
  <si>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</si>
  <si>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</si>
  <si>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</si>
  <si>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</si>
  <si>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</si>
  <si>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</si>
  <si>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</si>
  <si>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</si>
  <si>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</si>
  <si>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</si>
  <si>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</si>
  <si>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</si>
  <si>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</si>
  <si>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</si>
  <si>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</si>
  <si>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</si>
  <si>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</si>
  <si>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</si>
  <si>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</si>
  <si>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</si>
  <si>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</si>
  <si>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</si>
  <si>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</si>
  <si>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</si>
  <si>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</si>
  <si>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</si>
  <si>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</si>
  <si>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</si>
  <si>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</si>
  <si>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</si>
  <si>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</si>
  <si>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</si>
  <si>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</si>
  <si>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</si>
  <si>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</si>
  <si>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</si>
  <si>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</si>
  <si>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</si>
  <si>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</si>
  <si>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</si>
  <si>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</si>
  <si>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</si>
  <si>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</si>
  <si>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</si>
  <si>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</si>
  <si>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</si>
  <si>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</si>
  <si>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</si>
  <si>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</si>
  <si>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</si>
  <si>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</si>
  <si>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</si>
  <si>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</si>
  <si>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</si>
  <si>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</si>
  <si>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</si>
  <si>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</si>
  <si>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</si>
  <si>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</si>
  <si>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</si>
  <si>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</si>
  <si>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</si>
  <si>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</si>
  <si>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</si>
  <si>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</si>
  <si>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</si>
  <si>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</si>
  <si>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</si>
  <si>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</si>
  <si>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</si>
  <si>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</si>
  <si>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</si>
  <si>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</si>
  <si>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</si>
  <si>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</si>
  <si>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</si>
  <si>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</si>
  <si>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</si>
  <si>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</si>
  <si>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</si>
  <si>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</si>
  <si>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</si>
  <si>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</si>
  <si>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</si>
  <si>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</si>
  <si>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</si>
  <si>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</si>
  <si>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</si>
  <si>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</si>
  <si>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</si>
  <si>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</si>
  <si>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</si>
  <si>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</si>
  <si>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</si>
  <si>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</si>
  <si>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</si>
  <si>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</si>
  <si>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</si>
  <si>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</si>
  <si>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</si>
  <si>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</si>
  <si>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</si>
  <si>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</si>
  <si>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</si>
  <si>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</si>
  <si>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</si>
  <si>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</si>
  <si>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</si>
  <si>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</si>
  <si>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</si>
  <si>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</si>
  <si>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</si>
  <si>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</si>
  <si>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</si>
  <si>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</si>
  <si>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</si>
  <si>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</si>
  <si>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</si>
  <si>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</si>
  <si>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</si>
  <si>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</si>
  <si>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</si>
  <si>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</si>
  <si>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</si>
  <si>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</si>
  <si>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</si>
  <si>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</si>
  <si>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</si>
  <si>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</si>
  <si>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</si>
  <si>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</si>
  <si>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</si>
  <si>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</si>
  <si>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</si>
  <si>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</si>
  <si>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</si>
  <si>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</si>
  <si>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</si>
  <si>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</si>
  <si>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</si>
  <si>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</si>
  <si>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</si>
  <si>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</si>
  <si>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</si>
  <si>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</si>
  <si>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</si>
  <si>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</si>
  <si>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</si>
  <si>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</si>
  <si>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</si>
  <si>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</si>
  <si>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</si>
  <si>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</si>
  <si>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</si>
  <si>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</si>
  <si>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</si>
  <si>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</si>
  <si>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</si>
  <si>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</si>
  <si>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</si>
  <si>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</si>
  <si>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</si>
  <si>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</si>
  <si>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</si>
  <si>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</si>
  <si>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</si>
  <si>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</si>
  <si>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</si>
  <si>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</si>
  <si>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</si>
  <si>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</si>
  <si>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</si>
  <si>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</si>
  <si>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</si>
  <si>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</si>
  <si>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</si>
  <si>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</si>
  <si>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</si>
  <si>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</si>
  <si>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</si>
  <si>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</si>
  <si>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</si>
  <si>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</si>
  <si>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</si>
  <si>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</si>
  <si>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</si>
  <si>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</si>
  <si>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</si>
  <si>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</si>
  <si>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</si>
  <si>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</si>
  <si>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</si>
  <si>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</si>
  <si>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</si>
  <si>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</si>
  <si>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</si>
  <si>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</si>
  <si>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</si>
  <si>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</si>
  <si>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</si>
  <si>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</si>
  <si>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</si>
  <si>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</si>
  <si>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</si>
  <si>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</si>
  <si>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</si>
  <si>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</si>
  <si>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</si>
  <si>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</si>
  <si>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</si>
  <si>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</si>
  <si>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</si>
  <si>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</si>
  <si>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</si>
  <si>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</si>
  <si>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</si>
  <si>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</si>
  <si>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</si>
  <si>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</si>
  <si>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</si>
  <si>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</si>
  <si>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</si>
  <si>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</si>
  <si>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</si>
  <si>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</si>
  <si>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</si>
  <si>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</si>
  <si>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</si>
  <si>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</si>
  <si>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</si>
  <si>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</si>
  <si>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</si>
  <si>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</si>
  <si>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</si>
  <si>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</si>
  <si>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</si>
  <si>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</si>
  <si>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</si>
  <si>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</si>
  <si>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</si>
  <si>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</si>
  <si>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</si>
  <si>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</si>
  <si>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</si>
  <si>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</si>
  <si>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</si>
  <si>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</si>
  <si>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</si>
  <si>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</si>
  <si>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</si>
  <si>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</si>
  <si>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</si>
  <si>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</si>
  <si>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</si>
  <si>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</si>
  <si>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</si>
  <si>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</si>
  <si>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</si>
  <si>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</si>
  <si>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</si>
  <si>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</si>
  <si>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</si>
  <si>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</si>
  <si>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</si>
  <si>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</si>
  <si>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</si>
  <si>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</si>
  <si>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</si>
  <si>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</si>
  <si>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</si>
  <si>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</si>
  <si>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</si>
  <si>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</si>
  <si>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</si>
  <si>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</si>
  <si>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</si>
  <si>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</si>
  <si>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</si>
  <si>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</si>
  <si>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</si>
  <si>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</si>
  <si>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</si>
  <si>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</si>
  <si>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</si>
  <si>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</si>
  <si>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</si>
  <si>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</si>
  <si>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</si>
  <si>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</si>
  <si>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</si>
  <si>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</si>
  <si>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</si>
  <si>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</si>
  <si>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</si>
  <si>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</si>
  <si>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</si>
  <si>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</si>
  <si>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</si>
  <si>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</si>
  <si>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</si>
  <si>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</si>
  <si>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</si>
  <si>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</si>
  <si>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</si>
  <si>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</si>
  <si>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</si>
  <si>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</si>
  <si>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</si>
  <si>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</si>
  <si>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</si>
  <si>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</si>
  <si>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</si>
  <si>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</si>
  <si>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</si>
  <si>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</si>
  <si>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</si>
  <si>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</si>
  <si>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</si>
  <si>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</si>
  <si>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</si>
  <si>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</si>
  <si>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</si>
  <si>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</si>
  <si>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</si>
  <si>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</si>
  <si>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</si>
  <si>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</si>
  <si>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</si>
  <si>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</si>
  <si>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</si>
  <si>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</si>
  <si>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</si>
  <si>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</si>
  <si>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</si>
  <si>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</si>
  <si>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</si>
  <si>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</si>
  <si>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</si>
  <si>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</si>
  <si>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</si>
  <si>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</si>
  <si>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</si>
  <si>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</si>
  <si>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</si>
  <si>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</si>
  <si>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</si>
  <si>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</si>
  <si>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</si>
  <si>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</si>
  <si>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</si>
  <si>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</si>
  <si>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</si>
  <si>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</si>
  <si>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</si>
  <si>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</si>
  <si>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</si>
  <si>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</si>
  <si>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</si>
  <si>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</si>
  <si>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</si>
  <si>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</si>
  <si>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</si>
  <si>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</si>
  <si>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</si>
  <si>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</si>
  <si>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</si>
  <si>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</si>
  <si>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</si>
  <si>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</si>
  <si>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</si>
  <si>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</si>
  <si>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</si>
  <si>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</si>
  <si>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</si>
  <si>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</si>
  <si>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</si>
  <si>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</si>
  <si>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</si>
  <si>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</si>
  <si>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</si>
  <si>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</si>
  <si>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</si>
  <si>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</si>
  <si>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</si>
  <si>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</si>
  <si>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</si>
  <si>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</si>
  <si>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</si>
  <si>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</si>
  <si>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</si>
  <si>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</si>
  <si>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</si>
  <si>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</si>
  <si>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</si>
  <si>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</si>
  <si>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</si>
  <si>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</si>
  <si>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</si>
  <si>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</si>
  <si>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</si>
  <si>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</si>
  <si>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</si>
  <si>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</si>
  <si>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</si>
  <si>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</si>
  <si>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</si>
  <si>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</si>
  <si>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</si>
  <si>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</si>
  <si>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</si>
  <si>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</si>
  <si>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</si>
  <si>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</si>
  <si>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</si>
  <si>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</si>
  <si>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</si>
  <si>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</si>
  <si>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</si>
  <si>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</si>
  <si>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</si>
  <si>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</si>
  <si>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</si>
  <si>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</si>
  <si>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</si>
  <si>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</si>
  <si>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</si>
  <si>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</si>
  <si>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</si>
  <si>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</si>
  <si>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</si>
  <si>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</si>
  <si>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</si>
  <si>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</si>
  <si>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</si>
  <si>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</si>
  <si>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</si>
  <si>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</si>
  <si>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</si>
  <si>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</si>
  <si>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</si>
  <si>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</si>
  <si>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</si>
  <si>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</si>
  <si>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</si>
  <si>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</si>
  <si>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</si>
  <si>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</si>
  <si>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</si>
  <si>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</si>
  <si>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</si>
  <si>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</si>
  <si>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</si>
  <si>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</si>
  <si>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</si>
  <si>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</si>
  <si>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</si>
  <si>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</si>
  <si>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</si>
  <si>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</si>
  <si>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</si>
  <si>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</si>
  <si>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</si>
  <si>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</si>
  <si>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</si>
  <si>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</si>
  <si>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</si>
  <si>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</si>
  <si>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</si>
  <si>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</si>
  <si>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</si>
  <si>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</si>
  <si>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</si>
  <si>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</si>
  <si>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</si>
  <si>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</si>
  <si>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</si>
  <si>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</si>
  <si>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</si>
  <si>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</si>
  <si>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</si>
  <si>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</si>
  <si>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</si>
  <si>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</si>
  <si>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</si>
  <si>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</si>
  <si>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</si>
  <si>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</si>
  <si>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</si>
  <si>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</si>
  <si>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</si>
  <si>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</si>
  <si>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</si>
  <si>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</si>
  <si>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</si>
  <si>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</si>
  <si>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</si>
  <si>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</si>
  <si>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</si>
  <si>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</si>
  <si>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</si>
  <si>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</si>
  <si>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</si>
  <si>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</si>
  <si>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</si>
  <si>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</si>
  <si>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</si>
  <si>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</si>
  <si>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</si>
  <si>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</si>
  <si>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</si>
  <si>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</si>
  <si>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</si>
  <si>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</si>
  <si>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</si>
  <si>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</si>
  <si>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</si>
  <si>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</si>
  <si>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</si>
  <si>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</si>
  <si>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</si>
  <si>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</si>
  <si>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</si>
  <si>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</si>
  <si>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</si>
  <si>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</si>
  <si>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</si>
  <si>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</si>
  <si>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</si>
  <si>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</si>
  <si>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</si>
  <si>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</si>
  <si>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</si>
  <si>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</si>
  <si>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</si>
  <si>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</si>
  <si>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</si>
  <si>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</si>
  <si>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</si>
  <si>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</si>
  <si>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</si>
  <si>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</si>
  <si>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</si>
  <si>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</si>
  <si>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</si>
  <si>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</si>
  <si>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</si>
  <si>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</si>
  <si>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</si>
  <si>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</si>
  <si>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</si>
  <si>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</si>
  <si>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</si>
  <si>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</si>
  <si>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</si>
  <si>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</si>
  <si>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</si>
  <si>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</si>
  <si>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</si>
  <si>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</si>
  <si>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</si>
  <si>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</si>
  <si>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</si>
  <si>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</si>
  <si>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</si>
  <si>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</si>
  <si>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</si>
  <si>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</si>
  <si>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</si>
  <si>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</si>
  <si>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</si>
  <si>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</si>
  <si>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</si>
  <si>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</si>
  <si>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</si>
  <si>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</si>
  <si>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</si>
  <si>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</si>
  <si>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</si>
  <si>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</si>
  <si>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</si>
  <si>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</si>
  <si>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</si>
  <si>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</si>
  <si>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</si>
  <si>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</si>
  <si>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</si>
  <si>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</si>
  <si>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</si>
  <si>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</si>
  <si>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</si>
  <si>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</si>
  <si>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</si>
  <si>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</si>
  <si>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</si>
  <si>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</si>
  <si>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</si>
  <si>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</si>
  <si>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</si>
  <si>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</si>
  <si>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</si>
  <si>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</si>
  <si>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</si>
  <si>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</si>
  <si>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</si>
  <si>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</si>
  <si>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</si>
  <si>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</si>
  <si>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</si>
  <si>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</si>
  <si>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</si>
  <si>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</si>
  <si>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</si>
  <si>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</si>
  <si>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</si>
  <si>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</si>
  <si>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</si>
  <si>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</si>
  <si>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</si>
  <si>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</si>
  <si>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</si>
  <si>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</si>
  <si>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</si>
  <si>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</si>
  <si>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</si>
  <si>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</si>
  <si>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</si>
  <si>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</si>
  <si>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</si>
  <si>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</si>
  <si>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</si>
  <si>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</si>
  <si>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</si>
  <si>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</si>
  <si>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</si>
  <si>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</si>
  <si>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</si>
  <si>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</si>
  <si>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</si>
  <si>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</si>
  <si>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</si>
  <si>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</si>
  <si>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</si>
  <si>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</si>
  <si>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</si>
  <si>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</si>
  <si>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</si>
  <si>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</si>
  <si>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</si>
  <si>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</si>
  <si>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</si>
  <si>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</si>
  <si>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</si>
  <si>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</si>
  <si>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</si>
  <si>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</si>
  <si>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</si>
  <si>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</si>
  <si>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</si>
  <si>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</si>
  <si>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</si>
  <si>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</si>
  <si>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</si>
  <si>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</si>
  <si>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</si>
  <si>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</si>
  <si>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</si>
  <si>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</si>
  <si>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</si>
  <si>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</si>
  <si>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</si>
  <si>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</si>
  <si>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</si>
  <si>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</si>
  <si>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</si>
  <si>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</si>
  <si>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</si>
  <si>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</si>
  <si>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</si>
  <si>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</si>
  <si>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</si>
  <si>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</si>
  <si>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</si>
  <si>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</si>
  <si>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</si>
  <si>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</si>
  <si>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</si>
  <si>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</si>
  <si>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</si>
  <si>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</si>
  <si>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</si>
  <si>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</si>
  <si>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</si>
  <si>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</si>
  <si>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</si>
  <si>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</si>
  <si>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</si>
  <si>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</si>
  <si>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</si>
  <si>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</si>
  <si>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</si>
  <si>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</si>
  <si>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</si>
  <si>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</si>
  <si>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</si>
  <si>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</si>
  <si>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</si>
  <si>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</si>
  <si>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</si>
  <si>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</si>
  <si>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</si>
  <si>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</si>
  <si>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</si>
  <si>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</si>
  <si>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</si>
  <si>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</si>
  <si>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</si>
  <si>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</si>
  <si>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</si>
  <si>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</si>
  <si>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</si>
  <si>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</si>
  <si>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</si>
  <si>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</si>
  <si>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</si>
  <si>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</si>
  <si>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</si>
  <si>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</si>
  <si>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</si>
  <si>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</si>
  <si>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</si>
  <si>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</si>
  <si>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</si>
  <si>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</si>
  <si>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</si>
  <si>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</si>
  <si>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</si>
  <si>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</si>
  <si>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</si>
  <si>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</si>
  <si>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</si>
  <si>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</si>
  <si>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</si>
  <si>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</si>
  <si>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</si>
  <si>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</si>
  <si>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</si>
  <si>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</si>
  <si>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</si>
  <si>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</si>
  <si>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</si>
  <si>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</si>
  <si>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</si>
  <si>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</si>
  <si>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</si>
  <si>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</si>
  <si>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</si>
  <si>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</si>
  <si>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</si>
  <si>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</si>
  <si>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</si>
  <si>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</si>
  <si>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</si>
  <si>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</si>
  <si>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</si>
  <si>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</si>
  <si>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</si>
  <si>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</si>
  <si>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</si>
  <si>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</si>
  <si>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</si>
  <si>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</si>
  <si>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</si>
  <si>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</si>
  <si>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</si>
  <si>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</si>
  <si>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</si>
  <si>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</si>
  <si>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</si>
  <si>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</si>
  <si>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</si>
  <si>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</si>
  <si>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</si>
  <si>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</si>
  <si>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</si>
  <si>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</si>
  <si>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</si>
  <si>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</si>
  <si>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</si>
  <si>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</si>
  <si>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</si>
  <si>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</si>
  <si>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</si>
  <si>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</si>
  <si>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</si>
  <si>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</si>
  <si>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</si>
  <si>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</si>
  <si>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</si>
  <si>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</si>
  <si>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</si>
  <si>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</si>
  <si>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</si>
  <si>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</si>
  <si>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</si>
  <si>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</si>
  <si>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</si>
  <si>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</si>
  <si>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</si>
  <si>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</si>
  <si>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</si>
  <si>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</si>
  <si>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</si>
  <si>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</si>
  <si>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</si>
  <si>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</si>
  <si>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</si>
  <si>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</si>
  <si>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</si>
  <si>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</si>
  <si>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</si>
  <si>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</si>
  <si>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</si>
  <si>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</si>
  <si>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</si>
  <si>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</si>
  <si>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</si>
  <si>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</si>
  <si>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</si>
  <si>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</si>
  <si>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</si>
  <si>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</si>
  <si>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</si>
  <si>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</si>
  <si>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</si>
  <si>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</si>
  <si>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</si>
  <si>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</si>
  <si>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</si>
  <si>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</si>
  <si>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</si>
  <si>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</si>
  <si>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</si>
  <si>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</si>
  <si>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</si>
  <si>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</si>
  <si>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</si>
  <si>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</si>
  <si>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</si>
  <si>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</si>
  <si>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</si>
  <si>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</si>
  <si>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</si>
  <si>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</si>
  <si>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</si>
  <si>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</si>
  <si>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</si>
  <si>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</si>
  <si>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</si>
  <si>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</si>
  <si>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</si>
  <si>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</si>
  <si>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</si>
  <si>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</si>
  <si>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</si>
  <si>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</si>
  <si>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</si>
  <si>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</si>
  <si>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</si>
  <si>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</si>
  <si>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</si>
  <si>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</si>
  <si>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</si>
  <si>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</si>
  <si>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</si>
  <si>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</si>
  <si>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</si>
  <si>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</si>
  <si>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</si>
  <si>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</si>
  <si>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</si>
  <si>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</si>
  <si>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</si>
  <si>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</si>
  <si>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</si>
  <si>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</si>
  <si>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</si>
  <si>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</si>
  <si>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</si>
  <si>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</si>
  <si>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</si>
  <si>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</si>
  <si>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</si>
  <si>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</si>
  <si>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</si>
  <si>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</si>
  <si>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</si>
  <si>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</si>
  <si>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</si>
  <si>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</si>
  <si>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</si>
  <si>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</si>
  <si>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</si>
  <si>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</si>
  <si>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</si>
  <si>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</si>
  <si>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</si>
  <si>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</si>
  <si>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</si>
  <si>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</si>
  <si>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</si>
  <si>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</si>
  <si>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</si>
  <si>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</si>
  <si>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</si>
  <si>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</si>
  <si>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</si>
  <si>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</si>
  <si>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</si>
  <si>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</si>
  <si>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</si>
  <si>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</si>
  <si>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</si>
  <si>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</si>
  <si>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</si>
  <si>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</si>
  <si>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</si>
  <si>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</si>
  <si>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</si>
  <si>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</si>
  <si>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</si>
  <si>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</si>
  <si>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</si>
  <si>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</si>
  <si>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</si>
  <si>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</si>
  <si>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</si>
  <si>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</si>
  <si>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</si>
  <si>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</si>
  <si>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</si>
  <si>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</si>
  <si>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</si>
  <si>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</si>
  <si>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</si>
  <si>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</si>
  <si>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</si>
  <si>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</si>
  <si>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</si>
  <si>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</si>
  <si>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</si>
  <si>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</si>
  <si>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</si>
  <si>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</si>
  <si>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</si>
  <si>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</si>
  <si>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</si>
  <si>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</si>
  <si>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</si>
  <si>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</si>
  <si>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</si>
  <si>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</si>
  <si>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</si>
  <si>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</si>
  <si>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</si>
  <si>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</si>
  <si>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</si>
  <si>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</si>
  <si>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</si>
  <si>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</si>
  <si>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</si>
  <si>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</si>
  <si>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</si>
  <si>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</si>
  <si>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</si>
  <si>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</si>
  <si>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</si>
  <si>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</si>
  <si>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</si>
  <si>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</si>
  <si>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</si>
  <si>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</si>
  <si>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</si>
  <si>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</si>
  <si>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</si>
  <si>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</si>
  <si>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</si>
  <si>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</si>
  <si>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</si>
  <si>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</si>
  <si>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</si>
  <si>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</si>
  <si>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</si>
  <si>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</si>
  <si>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</si>
  <si>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</si>
  <si>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</si>
  <si>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</si>
  <si>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</si>
  <si>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</si>
  <si>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</si>
  <si>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</si>
  <si>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</si>
  <si>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</si>
  <si>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</si>
  <si>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</si>
  <si>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</si>
  <si>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</si>
  <si>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</si>
  <si>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</si>
  <si>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</si>
  <si>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</si>
  <si>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</si>
  <si>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</si>
  <si>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</si>
  <si>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</si>
  <si>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</si>
  <si>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</si>
  <si>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</si>
  <si>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</si>
  <si>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</si>
  <si>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</si>
  <si>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</si>
  <si>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</si>
  <si>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</si>
  <si>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</si>
  <si>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</si>
  <si>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</si>
  <si>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</si>
  <si>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</si>
  <si>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</si>
  <si>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</si>
  <si>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</si>
  <si>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</si>
  <si>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</si>
  <si>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</si>
  <si>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</si>
  <si>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</si>
  <si>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</si>
  <si>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</si>
  <si>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</si>
  <si>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</si>
  <si>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</si>
  <si>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</si>
  <si>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</si>
  <si>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</si>
  <si>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</si>
  <si>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</si>
  <si>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</si>
  <si>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</si>
  <si>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</si>
  <si>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</si>
  <si>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</si>
  <si>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</si>
  <si>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</si>
  <si>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</si>
  <si>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</si>
  <si>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</si>
  <si>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</si>
  <si>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</si>
  <si>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</si>
  <si>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</si>
  <si>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</si>
  <si>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</si>
  <si>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</si>
  <si>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</si>
  <si>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</si>
  <si>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</si>
  <si>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</si>
  <si>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</si>
  <si>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</si>
  <si>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</si>
  <si>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</si>
  <si>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</si>
  <si>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</si>
  <si>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</si>
  <si>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</si>
  <si>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</si>
  <si>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</si>
  <si>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</si>
  <si>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</si>
  <si>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</si>
  <si>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</si>
  <si>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</si>
  <si>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</si>
  <si>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</si>
  <si>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</si>
  <si>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</si>
  <si>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</si>
  <si>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</si>
  <si>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</si>
  <si>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</si>
  <si>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</si>
  <si>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</si>
  <si>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</si>
  <si>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</si>
  <si>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</si>
  <si>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</si>
  <si>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</si>
  <si>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</si>
  <si>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</si>
  <si>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</si>
  <si>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</si>
  <si>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</si>
  <si>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</si>
  <si>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</si>
  <si>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</si>
  <si>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</si>
  <si>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</si>
  <si>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</si>
  <si>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</si>
  <si>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</si>
  <si>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</si>
  <si>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</si>
  <si>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</si>
  <si>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</si>
  <si>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</si>
  <si>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</si>
  <si>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</si>
  <si>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</si>
  <si>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</si>
  <si>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</si>
  <si>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</si>
  <si>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</si>
  <si>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</si>
  <si>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</si>
  <si>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</si>
  <si>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</si>
  <si>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</si>
  <si>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</si>
  <si>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</si>
  <si>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</si>
  <si>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</si>
  <si>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</si>
  <si>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</si>
  <si>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</si>
  <si>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</si>
  <si>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</si>
  <si>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</si>
  <si>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</si>
  <si>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</si>
  <si>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</si>
  <si>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</si>
  <si>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</si>
  <si>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</si>
  <si>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</si>
  <si>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</si>
  <si>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</si>
  <si>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</si>
  <si>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</si>
  <si>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</si>
  <si>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</si>
  <si>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</si>
  <si>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</si>
  <si>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</si>
  <si>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</si>
  <si>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</si>
  <si>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</si>
  <si>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</si>
  <si>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</si>
  <si>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</si>
  <si>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</si>
  <si>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</si>
  <si>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</si>
  <si>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</si>
  <si>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</si>
  <si>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</si>
  <si>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</si>
  <si>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</si>
  <si>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</si>
  <si>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</si>
  <si>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</si>
  <si>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</si>
  <si>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</si>
  <si>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</si>
  <si>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</si>
  <si>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</si>
  <si>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</si>
  <si>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</si>
  <si>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</si>
  <si>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</si>
  <si>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</si>
  <si>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</si>
  <si>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</si>
  <si>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</si>
  <si>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</si>
  <si>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</si>
  <si>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</si>
  <si>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</si>
  <si>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</si>
  <si>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</si>
  <si>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</si>
  <si>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</si>
  <si>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</si>
  <si>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</si>
  <si>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</si>
  <si>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</si>
  <si>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</si>
  <si>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</si>
  <si>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</si>
  <si>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</si>
  <si>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</si>
  <si>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</si>
  <si>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</si>
  <si>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</si>
  <si>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</si>
  <si>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</si>
  <si>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</si>
  <si>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</si>
  <si>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</si>
  <si>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</si>
  <si>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</si>
  <si>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</si>
  <si>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</si>
  <si>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</si>
  <si>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</si>
  <si>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</si>
  <si>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</si>
  <si>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</si>
  <si>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</si>
  <si>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</si>
  <si>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</si>
  <si>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</si>
  <si>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</si>
  <si>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</si>
  <si>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</si>
  <si>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</si>
  <si>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</si>
  <si>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</si>
  <si>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</si>
  <si>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</si>
  <si>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</si>
  <si>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</si>
  <si>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</si>
  <si>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</si>
  <si>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</si>
  <si>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</si>
  <si>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</si>
  <si>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</si>
  <si>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</si>
  <si>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</si>
  <si>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</si>
  <si>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</si>
  <si>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</si>
  <si>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</si>
  <si>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</si>
  <si>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</si>
  <si>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</si>
  <si>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</si>
  <si>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</si>
  <si>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</si>
  <si>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</si>
  <si>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</si>
  <si>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</si>
  <si>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</si>
  <si>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</si>
  <si>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</si>
  <si>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</si>
  <si>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</si>
  <si>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</si>
  <si>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</si>
  <si>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</si>
  <si>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</si>
  <si>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</si>
  <si>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</si>
  <si>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</si>
  <si>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</si>
  <si>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</si>
  <si>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</si>
  <si>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</si>
  <si>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</si>
  <si>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</si>
  <si>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</si>
  <si>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</si>
  <si>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</si>
  <si>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</si>
  <si>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</si>
  <si>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</si>
  <si>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</si>
  <si>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</si>
  <si>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</si>
  <si>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</si>
  <si>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</si>
  <si>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</si>
  <si>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</si>
  <si>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</si>
  <si>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</si>
  <si>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</si>
  <si>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</si>
  <si>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</si>
  <si>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</si>
  <si>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</si>
  <si>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</si>
  <si>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</si>
  <si>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</si>
  <si>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</si>
  <si>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</si>
  <si>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</si>
  <si>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</si>
  <si>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</si>
  <si>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</si>
  <si>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</si>
  <si>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</si>
  <si>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</si>
  <si>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</si>
  <si>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</si>
  <si>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</si>
  <si>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</si>
  <si>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</si>
  <si>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</si>
  <si>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</si>
  <si>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</si>
  <si>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</si>
  <si>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</si>
  <si>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</si>
  <si>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</si>
  <si>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</si>
  <si>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</si>
  <si>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</si>
  <si>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</si>
  <si>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</si>
  <si>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</si>
  <si>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</si>
  <si>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</si>
  <si>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</si>
  <si>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</si>
  <si>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</si>
  <si>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</si>
  <si>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</si>
  <si>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</si>
  <si>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</si>
  <si>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</si>
  <si>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</si>
  <si>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</si>
  <si>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</si>
  <si>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</si>
  <si>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</si>
  <si>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</si>
  <si>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</si>
  <si>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</si>
  <si>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</si>
  <si>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</si>
  <si>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</si>
  <si>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</si>
  <si>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</si>
  <si>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</si>
  <si>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</si>
  <si>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</si>
  <si>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</si>
  <si>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</si>
  <si>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</si>
  <si>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</si>
  <si>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</si>
  <si>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</si>
  <si>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</si>
  <si>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</si>
  <si>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</si>
  <si>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</si>
  <si>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</si>
  <si>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</si>
  <si>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</si>
  <si>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</si>
  <si>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</si>
  <si>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</si>
  <si>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</si>
  <si>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</si>
  <si>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</si>
  <si>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</si>
  <si>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</si>
  <si>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</si>
  <si>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</si>
  <si>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</si>
  <si>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</si>
  <si>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</si>
  <si>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</si>
  <si>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</si>
  <si>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</si>
  <si>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</si>
  <si>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</si>
  <si>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</si>
  <si>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</si>
  <si>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</si>
  <si>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</si>
  <si>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</si>
  <si>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</si>
  <si>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</si>
  <si>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</si>
  <si>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</si>
  <si>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</si>
  <si>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</si>
  <si>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</si>
  <si>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</si>
  <si>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</si>
  <si>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</si>
  <si>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</si>
  <si>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</si>
  <si>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</si>
  <si>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</si>
  <si>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</si>
  <si>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</si>
  <si>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</si>
  <si>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</si>
  <si>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</si>
  <si>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</si>
  <si>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</si>
  <si>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</si>
  <si>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</si>
  <si>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</si>
  <si>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</si>
  <si>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</si>
  <si>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</si>
  <si>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</si>
  <si>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</si>
  <si>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</si>
  <si>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</si>
  <si>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</si>
  <si>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</si>
  <si>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</si>
  <si>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</si>
  <si>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</si>
  <si>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</si>
  <si>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</si>
  <si>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</si>
  <si>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</si>
  <si>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</si>
  <si>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</si>
  <si>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</si>
  <si>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</si>
  <si>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</si>
  <si>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</si>
  <si>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</si>
  <si>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</si>
  <si>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</si>
  <si>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</si>
  <si>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</si>
  <si>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</si>
  <si>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</si>
  <si>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</si>
  <si>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</si>
  <si>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</si>
  <si>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</si>
  <si>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</si>
  <si>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</si>
  <si>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</si>
  <si>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</si>
  <si>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</si>
  <si>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</si>
  <si>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</si>
  <si>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</si>
  <si>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</si>
  <si>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</si>
  <si>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</si>
  <si>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</si>
  <si>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</si>
  <si>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</si>
  <si>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</si>
  <si>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</si>
  <si>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</si>
  <si>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</si>
  <si>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</si>
  <si>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</si>
  <si>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</si>
  <si>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</si>
  <si>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</si>
  <si>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</si>
  <si>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</si>
  <si>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</si>
  <si>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</si>
  <si>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</si>
  <si>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</si>
  <si>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</si>
  <si>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</si>
  <si>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</si>
  <si>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</si>
  <si>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</si>
  <si>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</si>
  <si>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</si>
  <si>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</si>
  <si>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</si>
  <si>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</si>
  <si>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</si>
  <si>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</si>
  <si>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</si>
  <si>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</si>
  <si>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</si>
  <si>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</si>
  <si>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</si>
  <si>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</si>
  <si>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</si>
  <si>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</si>
  <si>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</si>
  <si>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</si>
  <si>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</si>
  <si>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</si>
  <si>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</si>
  <si>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</si>
  <si>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</si>
  <si>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</si>
  <si>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</si>
  <si>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</si>
  <si>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</si>
  <si>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</si>
  <si>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</si>
  <si>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</si>
  <si>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</si>
  <si>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</si>
  <si>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</si>
  <si>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</si>
  <si>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</si>
  <si>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</si>
  <si>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</si>
  <si>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</si>
  <si>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</si>
  <si>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</si>
  <si>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</si>
  <si>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</si>
  <si>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</si>
  <si>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</si>
  <si>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</si>
  <si>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</si>
  <si>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</si>
  <si>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</si>
  <si>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</si>
  <si>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</si>
  <si>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</si>
  <si>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</si>
  <si>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</si>
  <si>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</si>
  <si>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</si>
  <si>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</si>
  <si>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</si>
  <si>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</si>
  <si>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</si>
  <si>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</si>
  <si>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</si>
  <si>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</si>
  <si>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</si>
  <si>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</si>
  <si>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</si>
  <si>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</si>
  <si>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</si>
  <si>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</si>
  <si>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</si>
  <si>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</si>
  <si>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</si>
  <si>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</si>
  <si>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</si>
  <si>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</si>
  <si>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</si>
  <si>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</si>
  <si>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</si>
  <si>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</si>
  <si>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</si>
  <si>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</si>
  <si>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</si>
  <si>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</si>
  <si>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</si>
  <si>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</si>
  <si>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</si>
  <si>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</si>
  <si>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</si>
  <si>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</si>
  <si>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</si>
  <si>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</si>
  <si>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</si>
  <si>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</si>
  <si>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</si>
  <si>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</si>
  <si>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</si>
  <si>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</si>
  <si>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</si>
  <si>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</si>
  <si>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</si>
  <si>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</si>
  <si>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</si>
  <si>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</si>
  <si>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</si>
  <si>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</si>
  <si>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</si>
  <si>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</si>
  <si>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</si>
  <si>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</si>
  <si>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</si>
  <si>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</si>
  <si>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</si>
  <si>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</si>
  <si>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</si>
  <si>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</si>
  <si>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</si>
  <si>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</si>
  <si>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</si>
  <si>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</si>
  <si>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</si>
  <si>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</si>
  <si>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</si>
  <si>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</si>
  <si>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</si>
  <si>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</si>
  <si>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</si>
  <si>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</si>
  <si>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</si>
  <si>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</si>
  <si>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</si>
  <si>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</si>
  <si>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</si>
  <si>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</si>
  <si>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</si>
  <si>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</si>
  <si>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</si>
  <si>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</si>
  <si>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</si>
  <si>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</si>
  <si>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</si>
  <si>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</si>
  <si>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</si>
  <si>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</si>
  <si>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</si>
  <si>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</si>
  <si>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</si>
  <si>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</si>
  <si>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</si>
  <si>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</si>
  <si>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</si>
  <si>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</si>
  <si>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</si>
  <si>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</si>
  <si>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</si>
  <si>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</si>
  <si>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</si>
  <si>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</si>
  <si>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</si>
  <si>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</si>
  <si>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</si>
  <si>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</si>
  <si>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</si>
  <si>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</si>
  <si>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</si>
  <si>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</si>
  <si>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</si>
  <si>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</si>
  <si>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</si>
  <si>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</si>
  <si>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</si>
  <si>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</si>
  <si>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</si>
  <si>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</si>
  <si>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</si>
  <si>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</si>
  <si>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</si>
  <si>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</si>
  <si>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</si>
  <si>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</si>
  <si>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</si>
  <si>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</si>
  <si>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</si>
  <si>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</si>
  <si>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</si>
  <si>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</si>
  <si>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</si>
  <si>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</si>
  <si>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</si>
  <si>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</si>
  <si>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</si>
  <si>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</si>
  <si>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</si>
  <si>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</si>
  <si>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</si>
  <si>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</si>
  <si>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</si>
  <si>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</si>
  <si>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</si>
  <si>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</si>
  <si>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</si>
  <si>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</si>
  <si>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</si>
  <si>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</si>
  <si>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</si>
  <si>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</si>
  <si>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</si>
  <si>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</si>
  <si>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</si>
  <si>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</si>
  <si>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</si>
  <si>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</si>
  <si>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</si>
  <si>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</si>
  <si>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</si>
  <si>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</si>
  <si>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</si>
  <si>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</si>
  <si>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</si>
  <si>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</si>
  <si>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</si>
  <si>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</si>
  <si>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</si>
  <si>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</si>
  <si>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</si>
  <si>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</si>
  <si>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</si>
  <si>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</si>
  <si>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</si>
  <si>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</si>
  <si>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</si>
  <si>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</si>
  <si>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</si>
  <si>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</si>
  <si>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</si>
  <si>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</si>
  <si>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</si>
  <si>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</si>
  <si>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</si>
  <si>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</si>
  <si>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</si>
  <si>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</si>
  <si>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</si>
  <si>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</si>
  <si>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</si>
  <si>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</si>
  <si>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</si>
  <si>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</si>
  <si>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</si>
  <si>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</si>
  <si>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</si>
  <si>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</si>
  <si>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</si>
  <si>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</si>
  <si>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</si>
  <si>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</si>
  <si>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</si>
  <si>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</si>
  <si>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</si>
  <si>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</si>
  <si>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</si>
  <si>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</si>
  <si>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</si>
  <si>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</si>
  <si>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</si>
  <si>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</si>
  <si>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</si>
  <si>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</si>
  <si>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</si>
  <si>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</si>
  <si>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</si>
  <si>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</si>
  <si>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</si>
  <si>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</si>
  <si>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</si>
  <si>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</si>
  <si>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</si>
  <si>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</si>
  <si>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</si>
  <si>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</si>
  <si>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</si>
  <si>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</si>
  <si>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</si>
  <si>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</si>
  <si>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</si>
  <si>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</si>
  <si>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</si>
  <si>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</si>
  <si>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</si>
  <si>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</si>
  <si>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</si>
  <si>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</si>
  <si>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</si>
  <si>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</si>
  <si>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</si>
  <si>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</si>
  <si>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</si>
  <si>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</si>
  <si>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</si>
  <si>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</si>
  <si>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</si>
  <si>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</si>
  <si>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</si>
  <si>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</si>
  <si>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</si>
  <si>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</si>
  <si>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</si>
  <si>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</si>
  <si>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</si>
  <si>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</si>
  <si>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</si>
  <si>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</si>
  <si>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</si>
  <si>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</si>
  <si>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</si>
  <si>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</si>
  <si>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</si>
  <si>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</si>
  <si>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</si>
  <si>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</si>
  <si>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</si>
  <si>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</si>
  <si>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</si>
  <si>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</si>
  <si>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</si>
  <si>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</si>
  <si>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</si>
  <si>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</si>
  <si>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</si>
  <si>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</si>
  <si>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</si>
  <si>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</si>
  <si>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</si>
  <si>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</si>
  <si>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</si>
  <si>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</si>
  <si>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</si>
  <si>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</si>
  <si>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</si>
  <si>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</si>
  <si>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</si>
  <si>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</si>
  <si>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</si>
  <si>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</si>
  <si>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</si>
  <si>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</si>
  <si>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</si>
  <si>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</si>
  <si>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</si>
  <si>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</si>
  <si>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</si>
  <si>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</si>
  <si>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</si>
  <si>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</si>
  <si>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</si>
  <si>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</si>
  <si>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</si>
  <si>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</si>
  <si>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</si>
  <si>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</si>
  <si>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</si>
  <si>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</si>
  <si>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</si>
  <si>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</si>
  <si>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</si>
  <si>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</si>
  <si>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</si>
  <si>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</si>
  <si>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</si>
  <si>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</si>
  <si>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</si>
  <si>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</si>
  <si>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</si>
  <si>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</si>
  <si>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</si>
  <si>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</si>
  <si>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</si>
  <si>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</si>
  <si>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</si>
  <si>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</si>
  <si>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</si>
  <si>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</si>
  <si>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</si>
  <si>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</si>
  <si>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</si>
  <si>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</si>
  <si>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</si>
  <si>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</si>
  <si>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</si>
  <si>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</si>
  <si>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</si>
  <si>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</si>
  <si>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</si>
  <si>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</si>
  <si>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</si>
  <si>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</si>
  <si>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</si>
  <si>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</si>
  <si>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</si>
  <si>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</si>
  <si>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</si>
  <si>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</si>
  <si>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</si>
  <si>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</si>
  <si>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</si>
  <si>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</si>
  <si>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</si>
  <si>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</si>
  <si>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</si>
  <si>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</si>
  <si>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</si>
  <si>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</si>
  <si>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</si>
  <si>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</si>
  <si>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</si>
  <si>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</si>
  <si>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</si>
  <si>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</si>
  <si>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</si>
  <si>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</si>
  <si>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</si>
  <si>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</si>
  <si>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</si>
  <si>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</si>
  <si>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</si>
  <si>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</si>
  <si>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</si>
  <si>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</si>
  <si>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</si>
  <si>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</si>
  <si>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</si>
  <si>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</si>
  <si>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</si>
  <si>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</si>
  <si>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</si>
  <si>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</si>
  <si>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</si>
  <si>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</si>
  <si>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</si>
  <si>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</si>
  <si>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</si>
  <si>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</si>
  <si>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</si>
  <si>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</si>
  <si>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</si>
  <si>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</si>
  <si>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</si>
  <si>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</si>
  <si>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</si>
  <si>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</si>
  <si>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</si>
  <si>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</si>
  <si>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</si>
  <si>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</si>
  <si>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</si>
  <si>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</si>
  <si>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</si>
  <si>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</si>
  <si>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</si>
  <si>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</si>
  <si>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</si>
  <si>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</si>
  <si>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</si>
  <si>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</si>
  <si>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</si>
  <si>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</si>
  <si>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</si>
  <si>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</si>
  <si>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</si>
  <si>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</si>
  <si>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</si>
  <si>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</si>
  <si>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</si>
  <si>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</si>
  <si>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</si>
  <si>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</si>
  <si>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</si>
  <si>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</si>
  <si>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</si>
  <si>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</si>
  <si>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</si>
  <si>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</si>
  <si>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</si>
  <si>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</si>
  <si>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</si>
  <si>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</si>
  <si>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</si>
  <si>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</si>
  <si>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</si>
  <si>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</si>
  <si>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</si>
  <si>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</si>
  <si>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</si>
  <si>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</si>
  <si>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</si>
  <si>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</si>
  <si>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</si>
  <si>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</si>
  <si>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</si>
  <si>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</si>
  <si>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</si>
  <si>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</si>
  <si>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</si>
  <si>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</si>
  <si>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</si>
  <si>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</si>
  <si>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</si>
  <si>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</si>
  <si>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</si>
  <si>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</si>
  <si>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</si>
  <si>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</si>
  <si>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</si>
  <si>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</si>
  <si>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</si>
  <si>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</si>
  <si>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</si>
  <si>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</si>
  <si>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</si>
  <si>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</si>
  <si>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</si>
  <si>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</si>
  <si>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</si>
  <si>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</si>
  <si>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</si>
  <si>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</si>
  <si>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</si>
  <si>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</si>
  <si>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</si>
  <si>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</si>
  <si>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</si>
  <si>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</si>
  <si>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</si>
  <si>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</si>
  <si>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</si>
  <si>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</si>
  <si>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</si>
  <si>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</si>
  <si>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</si>
  <si>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</si>
  <si>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</si>
  <si>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</si>
  <si>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</si>
  <si>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</si>
  <si>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</si>
  <si>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</si>
  <si>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</si>
  <si>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</si>
  <si>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</si>
  <si>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</si>
  <si>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</si>
  <si>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</si>
  <si>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</si>
  <si>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</si>
  <si>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</si>
  <si>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</si>
  <si>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</si>
  <si>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</si>
  <si>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</si>
  <si>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</si>
  <si>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</si>
  <si>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</si>
  <si>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</si>
  <si>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</si>
  <si>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</si>
  <si>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</si>
  <si>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</si>
  <si>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</si>
  <si>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</si>
  <si>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</si>
  <si>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</si>
  <si>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</si>
  <si>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</si>
  <si>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</si>
  <si>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</si>
  <si>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</si>
  <si>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</si>
  <si>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</si>
  <si>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</si>
  <si>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</si>
  <si>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</si>
  <si>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</si>
  <si>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</si>
  <si>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</si>
  <si>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</si>
  <si>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</si>
  <si>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</si>
  <si>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</si>
  <si>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</si>
  <si>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</si>
  <si>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</si>
  <si>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</si>
  <si>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</si>
  <si>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</si>
  <si>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</si>
  <si>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</si>
  <si>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</si>
  <si>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</si>
  <si>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</si>
  <si>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</si>
  <si>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</si>
  <si>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</si>
  <si>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</si>
  <si>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</si>
  <si>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</si>
  <si>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</si>
  <si>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</si>
  <si>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</si>
  <si>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</si>
  <si>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</si>
  <si>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</si>
  <si>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</si>
  <si>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</si>
  <si>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</si>
  <si>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</si>
  <si>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</si>
  <si>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</si>
  <si>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</si>
  <si>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</si>
  <si>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</si>
  <si>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</si>
  <si>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</si>
  <si>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</si>
  <si>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</si>
  <si>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</si>
  <si>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</si>
  <si>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</si>
  <si>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</si>
  <si>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</si>
  <si>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</si>
  <si>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</si>
  <si>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</si>
  <si>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</si>
  <si>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</si>
  <si>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</si>
  <si>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</si>
  <si>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</si>
  <si>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</si>
  <si>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</si>
  <si>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</si>
  <si>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</si>
  <si>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</si>
  <si>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</si>
  <si>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</si>
  <si>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</si>
  <si>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</si>
  <si>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</si>
  <si>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</si>
  <si>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</si>
  <si>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</si>
  <si>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</si>
  <si>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</si>
  <si>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</si>
  <si>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</si>
  <si>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</si>
  <si>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</si>
  <si>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</si>
  <si>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</si>
  <si>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</si>
  <si>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</si>
  <si>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</si>
  <si>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</si>
  <si>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</si>
  <si>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</si>
  <si>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</si>
  <si>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</si>
  <si>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</si>
  <si>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</si>
  <si>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</si>
  <si>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</si>
  <si>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</si>
  <si>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</si>
  <si>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</si>
  <si>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</si>
  <si>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</si>
  <si>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</si>
  <si>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</si>
  <si>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</si>
  <si>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</si>
  <si>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</si>
  <si>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</si>
  <si>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</si>
  <si>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</si>
  <si>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</si>
  <si>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</si>
  <si>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</si>
  <si>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</si>
  <si>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</si>
  <si>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</si>
  <si>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</si>
  <si>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</si>
  <si>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</si>
  <si>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</si>
  <si>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</si>
  <si>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</si>
  <si>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</si>
  <si>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</si>
  <si>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</si>
  <si>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</si>
  <si>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</si>
  <si>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</si>
  <si>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</si>
  <si>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</si>
  <si>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</si>
  <si>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</si>
  <si>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</si>
  <si>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</si>
  <si>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</si>
  <si>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</si>
  <si>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</si>
  <si>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</si>
  <si>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</si>
  <si>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</si>
  <si>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</si>
  <si>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</si>
  <si>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</si>
  <si>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</si>
  <si>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</si>
  <si>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</si>
  <si>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</si>
  <si>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</si>
  <si>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</si>
  <si>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</si>
  <si>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</si>
  <si>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</si>
  <si>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</si>
  <si>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</si>
  <si>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</si>
  <si>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</si>
  <si>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</si>
  <si>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</si>
  <si>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</si>
  <si>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</si>
  <si>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</si>
  <si>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</si>
  <si>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</si>
  <si>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</si>
  <si>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</si>
  <si>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</si>
  <si>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</si>
  <si>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</si>
  <si>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</si>
  <si>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</si>
  <si>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</si>
  <si>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</si>
  <si>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</si>
  <si>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</si>
  <si>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</si>
  <si>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</si>
  <si>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</si>
  <si>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</si>
  <si>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</si>
  <si>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</si>
  <si>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</si>
  <si>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</si>
  <si>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</si>
  <si>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</si>
  <si>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</si>
  <si>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</si>
  <si>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</si>
  <si>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</si>
  <si>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</si>
  <si>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</si>
  <si>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</si>
  <si>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</si>
  <si>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</si>
  <si>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</si>
  <si>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</si>
  <si>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</si>
  <si>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</si>
  <si>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</si>
  <si>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</si>
  <si>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</si>
  <si>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</si>
  <si>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</si>
  <si>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</si>
  <si>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</si>
  <si>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</si>
  <si>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</si>
  <si>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</si>
  <si>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</si>
  <si>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</si>
  <si>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</si>
  <si>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</si>
  <si>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</si>
  <si>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</si>
  <si>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</si>
  <si>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</si>
  <si>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</si>
  <si>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</si>
  <si>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</si>
  <si>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</si>
  <si>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</si>
  <si>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</si>
  <si>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</si>
  <si>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</si>
  <si>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</si>
  <si>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</si>
  <si>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</si>
  <si>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</si>
  <si>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</si>
  <si>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</si>
  <si>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</si>
  <si>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</si>
  <si>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</si>
  <si>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</si>
  <si>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</si>
  <si>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</si>
  <si>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</si>
  <si>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</si>
  <si>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</si>
  <si>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</si>
  <si>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</si>
  <si>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</si>
  <si>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</si>
  <si>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</si>
  <si>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</si>
  <si>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</si>
  <si>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</si>
  <si>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</si>
  <si>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</si>
  <si>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</si>
  <si>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</si>
  <si>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</si>
  <si>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</si>
  <si>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</si>
  <si>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</si>
  <si>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</si>
  <si>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</si>
  <si>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</si>
  <si>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</si>
  <si>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</si>
  <si>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</si>
  <si>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</si>
  <si>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</si>
  <si>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</si>
  <si>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</si>
  <si>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</si>
  <si>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</si>
  <si>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</si>
  <si>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</si>
  <si>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</si>
  <si>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</si>
  <si>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</si>
  <si>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</si>
  <si>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</si>
  <si>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</si>
  <si>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</si>
  <si>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</si>
  <si>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</si>
  <si>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</si>
  <si>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</si>
  <si>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</si>
  <si>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</si>
  <si>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</si>
  <si>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</si>
  <si>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</si>
  <si>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</si>
  <si>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</si>
  <si>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</si>
  <si>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</si>
  <si>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</si>
  <si>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</si>
  <si>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</si>
  <si>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</si>
  <si>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</si>
  <si>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</si>
  <si>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</si>
  <si>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</si>
  <si>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</si>
  <si>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</si>
  <si>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</si>
  <si>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</si>
  <si>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</si>
  <si>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</si>
  <si>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</si>
  <si>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</si>
  <si>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</si>
  <si>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</si>
  <si>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</si>
  <si>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</si>
  <si>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</si>
  <si>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</si>
  <si>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</si>
  <si>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</si>
  <si>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</si>
  <si>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</si>
  <si>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</si>
  <si>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</si>
  <si>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</si>
  <si>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</si>
  <si>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</si>
  <si>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</si>
  <si>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</si>
  <si>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</si>
  <si>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</si>
  <si>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</si>
  <si>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</si>
  <si>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</si>
  <si>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</si>
  <si>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</si>
  <si>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</si>
  <si>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</si>
  <si>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</si>
  <si>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</si>
  <si>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</si>
  <si>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</si>
  <si>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</si>
  <si>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</si>
  <si>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</si>
  <si>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</si>
  <si>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</si>
  <si>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</si>
  <si>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</si>
  <si>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</si>
  <si>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</si>
  <si>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</si>
  <si>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</si>
  <si>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</si>
  <si>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</si>
  <si>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</si>
  <si>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</si>
  <si>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</si>
  <si>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</si>
  <si>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</si>
  <si>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</si>
  <si>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</si>
  <si>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</si>
  <si>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</si>
  <si>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</si>
  <si>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</si>
  <si>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</si>
  <si>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</si>
  <si>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</si>
  <si>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</si>
  <si>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</si>
  <si>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</si>
  <si>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</si>
  <si>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</si>
  <si>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</si>
  <si>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</si>
  <si>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</si>
  <si>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</si>
  <si>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</si>
  <si>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</si>
  <si>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</si>
  <si>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</si>
  <si>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</si>
  <si>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</si>
  <si>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</si>
  <si>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</si>
  <si>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</si>
  <si>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</si>
  <si>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</si>
  <si>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</si>
  <si>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</si>
  <si>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</si>
  <si>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</si>
  <si>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</si>
  <si>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</si>
  <si>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</si>
  <si>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</si>
  <si>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</si>
  <si>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</si>
  <si>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</si>
  <si>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</si>
  <si>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</si>
  <si>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</si>
  <si>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</si>
  <si>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</si>
  <si>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</si>
  <si>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</si>
  <si>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</si>
  <si>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</si>
  <si>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</si>
  <si>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</si>
  <si>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</si>
  <si>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</si>
  <si>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</si>
  <si>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</si>
  <si>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</si>
  <si>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</si>
  <si>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</si>
  <si>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</si>
  <si>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</si>
  <si>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</si>
  <si>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</si>
  <si>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</si>
  <si>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</si>
  <si>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</si>
  <si>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</si>
  <si>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</si>
  <si>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</si>
  <si>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</si>
  <si>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</si>
  <si>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</si>
  <si>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</si>
  <si>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</si>
  <si>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</si>
  <si>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</si>
  <si>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</si>
  <si>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</si>
  <si>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</si>
  <si>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</si>
  <si>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</si>
  <si>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</si>
  <si>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</si>
  <si>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</si>
  <si>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</si>
  <si>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</si>
  <si>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</si>
  <si>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</si>
  <si>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</si>
  <si>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</si>
  <si>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</si>
  <si>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</si>
  <si>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</si>
  <si>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</si>
  <si>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</si>
  <si>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</si>
  <si>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</si>
  <si>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</si>
  <si>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</si>
  <si>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</si>
  <si>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</si>
  <si>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</si>
  <si>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</si>
  <si>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</si>
  <si>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</si>
  <si>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</si>
  <si>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</si>
  <si>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</si>
  <si>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</si>
  <si>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</si>
  <si>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</si>
  <si>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</si>
  <si>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</si>
  <si>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</si>
  <si>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</si>
  <si>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</si>
  <si>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</si>
  <si>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</si>
  <si>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</si>
  <si>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</si>
  <si>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</si>
  <si>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</si>
  <si>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</si>
  <si>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</si>
  <si>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</si>
  <si>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</si>
  <si>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</si>
  <si>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</si>
  <si>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</si>
  <si>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</si>
  <si>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</si>
  <si>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</si>
  <si>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</si>
  <si>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</si>
  <si>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</si>
  <si>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</si>
  <si>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</si>
  <si>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</si>
  <si>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</si>
  <si>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</si>
  <si>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</si>
  <si>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</si>
  <si>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</si>
  <si>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</si>
  <si>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</si>
  <si>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</si>
  <si>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</si>
  <si>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</si>
  <si>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</si>
  <si>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</si>
  <si>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</si>
  <si>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</si>
  <si>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</si>
  <si>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</si>
  <si>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</si>
  <si>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</si>
  <si>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</si>
  <si>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</si>
  <si>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</si>
  <si>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</si>
  <si>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</si>
  <si>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</si>
  <si>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</si>
  <si>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</si>
  <si>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</si>
  <si>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</si>
  <si>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</si>
  <si>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</si>
  <si>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</si>
  <si>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</si>
  <si>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</si>
  <si>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</si>
  <si>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</si>
  <si>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</si>
  <si>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</si>
  <si>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</si>
  <si>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</si>
  <si>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</si>
  <si>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</si>
  <si>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</si>
  <si>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</si>
  <si>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</si>
  <si>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</si>
  <si>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</si>
  <si>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</si>
  <si>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</si>
  <si>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</si>
  <si>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</si>
  <si>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</si>
  <si>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</si>
  <si>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</si>
  <si>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</si>
  <si>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</si>
  <si>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</si>
  <si>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</si>
  <si>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</si>
  <si>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</si>
  <si>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</si>
  <si>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</si>
  <si>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</si>
  <si>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</si>
  <si>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</si>
  <si>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</si>
  <si>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</si>
  <si>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</si>
  <si>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</si>
  <si>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</si>
  <si>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</si>
  <si>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</si>
  <si>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</si>
  <si>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</si>
  <si>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</si>
  <si>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</si>
  <si>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</si>
  <si>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</si>
  <si>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</si>
  <si>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</si>
  <si>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</si>
  <si>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</si>
  <si>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</si>
  <si>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</si>
  <si>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</si>
  <si>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</si>
  <si>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</si>
  <si>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</si>
  <si>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</si>
  <si>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</si>
  <si>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</si>
  <si>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</si>
  <si>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</si>
  <si>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</si>
  <si>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</si>
  <si>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</si>
  <si>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</si>
  <si>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</si>
  <si>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</si>
  <si>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</si>
  <si>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</si>
  <si>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</si>
  <si>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</si>
  <si>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</si>
  <si>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</si>
  <si>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</si>
  <si>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</si>
  <si>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</si>
  <si>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</si>
  <si>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</si>
  <si>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</si>
  <si>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</si>
  <si>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</si>
  <si>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</si>
  <si>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</si>
  <si>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</si>
  <si>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</si>
  <si>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</si>
  <si>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</si>
  <si>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</si>
  <si>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</si>
  <si>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</si>
  <si>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</si>
  <si>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</si>
  <si>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</si>
  <si>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</si>
  <si>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</si>
  <si>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</si>
  <si>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</si>
  <si>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</si>
  <si>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</si>
  <si>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</si>
  <si>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</si>
  <si>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</si>
  <si>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</si>
  <si>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</si>
  <si>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</si>
  <si>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</si>
  <si>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</si>
  <si>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</si>
  <si>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</si>
  <si>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</si>
  <si>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</si>
  <si>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</si>
  <si>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</si>
  <si>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</si>
  <si>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</si>
  <si>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</si>
  <si>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</si>
  <si>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</si>
  <si>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</si>
  <si>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</si>
  <si>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</si>
  <si>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</si>
  <si>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</si>
  <si>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</si>
  <si>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</si>
  <si>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</si>
  <si>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</si>
  <si>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</si>
  <si>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</si>
  <si>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</si>
  <si>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</si>
  <si>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</si>
  <si>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</si>
  <si>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</si>
  <si>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</si>
  <si>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</si>
  <si>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</si>
  <si>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</si>
  <si>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</si>
  <si>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</si>
  <si>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</si>
  <si>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</si>
  <si>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</si>
  <si>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</si>
  <si>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</si>
  <si>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</si>
  <si>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</si>
  <si>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</si>
  <si>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</si>
  <si>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</si>
  <si>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</si>
  <si>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</si>
  <si>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</si>
  <si>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</si>
  <si>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</si>
  <si>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</si>
  <si>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</si>
  <si>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</si>
  <si>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</si>
  <si>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</si>
  <si>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</si>
  <si>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</si>
  <si>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</si>
  <si>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</si>
  <si>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</si>
  <si>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</si>
  <si>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</si>
  <si>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</si>
  <si>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</si>
  <si>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</si>
  <si>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</si>
  <si>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</si>
  <si>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</si>
  <si>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</si>
  <si>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</si>
  <si>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</si>
  <si>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</si>
  <si>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</si>
  <si>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</si>
  <si>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</si>
  <si>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</si>
  <si>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</si>
  <si>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</si>
  <si>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</si>
  <si>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</si>
  <si>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</si>
  <si>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</si>
  <si>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</si>
  <si>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</si>
  <si>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</si>
  <si>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</si>
  <si>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</si>
  <si>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</si>
  <si>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</si>
  <si>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</si>
  <si>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</si>
  <si>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</si>
  <si>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</si>
  <si>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</si>
  <si>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</si>
  <si>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</si>
  <si>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</si>
  <si>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</si>
  <si>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</si>
  <si>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</si>
  <si>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</si>
  <si>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</si>
  <si>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</si>
  <si>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</si>
  <si>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</si>
  <si>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</si>
  <si>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</si>
  <si>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</si>
  <si>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</si>
  <si>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</si>
  <si>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</si>
  <si>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</si>
  <si>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</si>
  <si>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</si>
  <si>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</si>
  <si>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</si>
  <si>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</si>
  <si>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</si>
  <si>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</si>
  <si>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</si>
  <si>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</si>
  <si>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</si>
  <si>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</si>
  <si>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</si>
  <si>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</si>
  <si>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</si>
  <si>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</si>
  <si>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</si>
  <si>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</si>
  <si>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</si>
  <si>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</si>
  <si>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</si>
  <si>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</si>
  <si>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</si>
  <si>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</si>
  <si>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</si>
  <si>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</si>
  <si>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</si>
  <si>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</si>
  <si>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</si>
  <si>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</si>
  <si>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</si>
  <si>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</si>
  <si>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</si>
  <si>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</si>
  <si>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</si>
  <si>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</si>
  <si>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</si>
  <si>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</si>
  <si>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</si>
  <si>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</si>
  <si>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</si>
  <si>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</si>
  <si>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</si>
  <si>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</si>
  <si>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</si>
  <si>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</si>
  <si>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</si>
  <si>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</si>
  <si>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</si>
  <si>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</si>
  <si>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</si>
  <si>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</si>
  <si>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</si>
  <si>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</si>
  <si>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</si>
  <si>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</si>
  <si>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</si>
  <si>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</si>
  <si>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</si>
  <si>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</si>
  <si>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</si>
  <si>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</si>
  <si>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</si>
  <si>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</si>
  <si>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</si>
  <si>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</si>
  <si>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</si>
  <si>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</si>
  <si>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</si>
  <si>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</si>
  <si>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</si>
  <si>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</si>
  <si>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</si>
  <si>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</si>
  <si>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</si>
  <si>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</si>
  <si>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</si>
  <si>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</si>
  <si>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</si>
  <si>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</si>
  <si>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</si>
  <si>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</si>
  <si>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</si>
  <si>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</si>
  <si>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</si>
  <si>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</si>
  <si>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</si>
  <si>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</si>
  <si>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</si>
  <si>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</si>
  <si>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</si>
  <si>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</si>
  <si>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</si>
  <si>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</si>
  <si>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</si>
  <si>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</si>
  <si>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</si>
  <si>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</si>
  <si>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</si>
  <si>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</si>
  <si>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</si>
  <si>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</si>
  <si>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</si>
  <si>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</si>
  <si>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</si>
  <si>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</si>
  <si>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</si>
  <si>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</si>
  <si>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</si>
  <si>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</si>
  <si>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</si>
  <si>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</si>
  <si>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</si>
  <si>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</si>
  <si>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</si>
  <si>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</si>
  <si>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</si>
  <si>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</si>
  <si>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</si>
  <si>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</si>
  <si>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</si>
  <si>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</si>
  <si>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</si>
  <si>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</si>
  <si>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</si>
  <si>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</si>
  <si>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</si>
  <si>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</si>
  <si>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</si>
  <si>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</si>
  <si>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</si>
  <si>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</si>
  <si>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</si>
  <si>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</si>
  <si>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</si>
  <si>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</si>
  <si>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</si>
  <si>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</si>
  <si>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</si>
  <si>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</si>
  <si>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</si>
  <si>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</si>
  <si>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</si>
  <si>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</si>
  <si>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</si>
  <si>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</si>
  <si>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</si>
  <si>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</si>
  <si>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</si>
  <si>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</si>
  <si>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</si>
  <si>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</si>
  <si>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</si>
  <si>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</si>
  <si>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</si>
  <si>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</si>
  <si>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</si>
  <si>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</si>
  <si>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</si>
  <si>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</si>
  <si>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</si>
  <si>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</si>
  <si>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</si>
  <si>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</si>
  <si>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</si>
  <si>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</si>
  <si>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</si>
  <si>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</si>
  <si>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</si>
  <si>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</si>
  <si>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</si>
  <si>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</si>
  <si>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</si>
  <si>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</si>
  <si>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</si>
  <si>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</si>
  <si>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</si>
  <si>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</si>
  <si>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</si>
  <si>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</si>
  <si>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</si>
  <si>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</si>
  <si>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</si>
  <si>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</si>
  <si>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</si>
  <si>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</si>
  <si>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</si>
  <si>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</si>
  <si>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</si>
  <si>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</si>
  <si>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</si>
  <si>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</si>
  <si>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</si>
  <si>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</si>
  <si>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</si>
  <si>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</si>
  <si>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</si>
  <si>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</si>
  <si>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</si>
  <si>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</si>
  <si>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</si>
  <si>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</si>
  <si>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</si>
  <si>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</si>
  <si>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</si>
  <si>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</si>
  <si>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</si>
  <si>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</si>
  <si>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</si>
  <si>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</si>
  <si>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</si>
  <si>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</si>
  <si>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</si>
  <si>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</si>
  <si>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</si>
  <si>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</si>
  <si>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</si>
  <si>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</si>
  <si>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</si>
  <si>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</si>
  <si>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</si>
  <si>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</si>
  <si>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</si>
  <si>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</si>
  <si>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</si>
  <si>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</si>
  <si>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</si>
  <si>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</si>
  <si>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</si>
  <si>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</si>
  <si>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</si>
  <si>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</si>
  <si>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</si>
  <si>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</si>
  <si>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</si>
  <si>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</si>
  <si>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</si>
  <si>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</si>
  <si>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</si>
  <si>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</si>
  <si>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</si>
  <si>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</si>
  <si>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</si>
  <si>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</si>
  <si>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</si>
  <si>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</si>
  <si>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</si>
  <si>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</si>
  <si>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</si>
  <si>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</si>
  <si>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</si>
  <si>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</si>
  <si>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</si>
  <si>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</si>
  <si>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</si>
  <si>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</si>
  <si>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</si>
  <si>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</si>
  <si>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</si>
  <si>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</si>
  <si>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</si>
  <si>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</si>
  <si>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</si>
  <si>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</si>
  <si>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</si>
  <si>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</si>
  <si>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</si>
  <si>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</si>
  <si>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</si>
  <si>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</si>
  <si>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</si>
  <si>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</si>
  <si>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</si>
  <si>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</si>
  <si>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</si>
  <si>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</si>
  <si>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</si>
  <si>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</si>
  <si>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</si>
  <si>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</si>
  <si>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</si>
  <si>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</si>
  <si>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</si>
  <si>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</si>
  <si>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</si>
  <si>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</si>
  <si>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</si>
  <si>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</si>
  <si>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</si>
  <si>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</si>
  <si>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</si>
  <si>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</si>
  <si>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</si>
  <si>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</si>
  <si>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</si>
  <si>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</si>
  <si>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</si>
  <si>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</si>
  <si>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</si>
  <si>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</si>
  <si>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</si>
  <si>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</si>
  <si>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</si>
  <si>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</si>
  <si>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</si>
  <si>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</si>
  <si>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</si>
  <si>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</si>
  <si>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</si>
  <si>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</si>
  <si>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</si>
  <si>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</si>
  <si>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</si>
  <si>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</si>
  <si>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</si>
  <si>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</si>
  <si>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</si>
  <si>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</si>
  <si>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</si>
  <si>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</si>
  <si>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</si>
  <si>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</si>
  <si>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</si>
  <si>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</si>
  <si>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</si>
  <si>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</si>
  <si>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</si>
  <si>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</si>
  <si>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</si>
  <si>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</si>
  <si>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</si>
  <si>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</si>
  <si>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</si>
  <si>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</si>
  <si>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</si>
  <si>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</si>
  <si>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</si>
  <si>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</si>
  <si>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</si>
  <si>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</si>
  <si>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</si>
  <si>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</si>
  <si>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</si>
  <si>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</si>
  <si>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</si>
  <si>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</si>
  <si>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</si>
  <si>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</si>
  <si>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</si>
  <si>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</si>
  <si>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</si>
  <si>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</si>
  <si>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</si>
  <si>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</si>
  <si>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</si>
  <si>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</si>
  <si>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</si>
  <si>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</si>
  <si>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</si>
  <si>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</si>
  <si>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</si>
  <si>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</si>
  <si>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</si>
  <si>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</si>
  <si>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</si>
  <si>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</si>
  <si>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</si>
  <si>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</si>
  <si>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</si>
  <si>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</si>
  <si>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</si>
  <si>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</si>
  <si>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</si>
  <si>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</si>
  <si>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</si>
  <si>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</si>
  <si>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</si>
  <si>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</si>
  <si>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</si>
  <si>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</si>
  <si>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</si>
  <si>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</si>
  <si>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</si>
  <si>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</si>
  <si>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</si>
  <si>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</si>
  <si>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</si>
  <si>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</si>
  <si>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</si>
  <si>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</si>
  <si>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</si>
  <si>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</si>
  <si>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</si>
  <si>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</si>
  <si>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</si>
  <si>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</si>
  <si>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</si>
  <si>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</si>
  <si>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</si>
  <si>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</si>
  <si>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</si>
  <si>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</si>
  <si>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</si>
  <si>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</si>
  <si>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</si>
  <si>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</si>
  <si>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</si>
  <si>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</si>
  <si>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</si>
  <si>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</si>
  <si>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</si>
  <si>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</si>
  <si>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</si>
  <si>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</si>
  <si>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</si>
  <si>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</si>
  <si>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</si>
  <si>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</si>
  <si>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</si>
  <si>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</si>
  <si>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</si>
  <si>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</si>
  <si>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</si>
  <si>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</si>
  <si>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</si>
  <si>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</si>
  <si>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</si>
  <si>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</si>
  <si>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</si>
  <si>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</si>
  <si>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</si>
  <si>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</si>
  <si>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</si>
  <si>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</si>
  <si>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</si>
  <si>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</si>
  <si>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</si>
  <si>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</si>
  <si>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</si>
  <si>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</si>
  <si>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</si>
  <si>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</si>
  <si>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</si>
  <si>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</si>
  <si>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</si>
  <si>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</si>
  <si>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</si>
  <si>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</si>
  <si>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</si>
  <si>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</si>
  <si>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</si>
  <si>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</si>
  <si>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</si>
  <si>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</si>
  <si>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</si>
  <si>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</si>
  <si>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</si>
  <si>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</si>
  <si>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</si>
  <si>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</si>
  <si>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</si>
  <si>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</si>
  <si>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</si>
  <si>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</si>
  <si>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</si>
  <si>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</si>
  <si>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</si>
  <si>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</si>
  <si>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</si>
  <si>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</si>
  <si>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</si>
  <si>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</si>
  <si>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</si>
  <si>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</si>
  <si>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</si>
  <si>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</si>
  <si>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</si>
  <si>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</si>
  <si>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</si>
  <si>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</si>
  <si>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</si>
  <si>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</si>
  <si>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</si>
  <si>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</si>
  <si>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</si>
  <si>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</si>
  <si>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</si>
  <si>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</si>
  <si>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</si>
  <si>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</si>
  <si>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</si>
  <si>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</si>
  <si>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</si>
  <si>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</si>
  <si>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</si>
  <si>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</si>
  <si>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</si>
  <si>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</si>
  <si>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</si>
  <si>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</si>
  <si>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</si>
  <si>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</si>
  <si>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</si>
  <si>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</si>
  <si>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</si>
  <si>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</si>
  <si>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</si>
  <si>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</si>
  <si>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</si>
  <si>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</si>
  <si>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</si>
  <si>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</si>
  <si>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</si>
  <si>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</si>
  <si>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</si>
  <si>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</si>
  <si>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</si>
  <si>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</si>
  <si>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</si>
  <si>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</si>
  <si>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</si>
  <si>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</si>
  <si>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</si>
  <si>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</si>
  <si>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</si>
  <si>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</si>
  <si>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</si>
  <si>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</si>
  <si>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</si>
  <si>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</si>
  <si>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</si>
  <si>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</si>
  <si>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</si>
  <si>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</si>
  <si>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</si>
  <si>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</si>
  <si>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</si>
  <si>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</si>
  <si>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</si>
  <si>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</si>
  <si>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</si>
  <si>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</si>
  <si>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</si>
  <si>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</si>
  <si>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</si>
  <si>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</si>
  <si>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</si>
  <si>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</si>
  <si>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</si>
  <si>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</si>
  <si>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</si>
  <si>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</si>
  <si>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</si>
  <si>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</si>
  <si>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</si>
  <si>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</si>
  <si>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</si>
  <si>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</si>
  <si>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</si>
  <si>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</si>
  <si>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</si>
  <si>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</si>
  <si>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</si>
  <si>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</si>
  <si>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</si>
  <si>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</si>
  <si>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</si>
  <si>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</si>
  <si>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</si>
  <si>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</si>
  <si>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</si>
  <si>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</si>
  <si>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</si>
  <si>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</si>
  <si>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</si>
  <si>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</si>
  <si>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</si>
  <si>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</si>
  <si>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</si>
  <si>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</si>
  <si>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</si>
  <si>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</si>
  <si>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</si>
  <si>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</si>
  <si>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</si>
  <si>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</si>
  <si>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</si>
  <si>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</si>
  <si>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</si>
  <si>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</si>
  <si>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</si>
  <si>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</si>
  <si>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</si>
  <si>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</si>
  <si>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</si>
  <si>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</si>
  <si>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</si>
  <si>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</si>
  <si>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</si>
  <si>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</si>
  <si>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</si>
  <si>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</si>
  <si>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</si>
  <si>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</si>
  <si>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</si>
  <si>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</si>
  <si>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</si>
  <si>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</si>
  <si>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</si>
  <si>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</si>
  <si>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</si>
  <si>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</si>
  <si>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</si>
  <si>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</si>
  <si>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</si>
  <si>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</si>
  <si>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</si>
  <si>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</si>
  <si>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</si>
  <si>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</si>
  <si>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</si>
  <si>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</si>
  <si>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</si>
  <si>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</si>
  <si>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</si>
  <si>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</si>
  <si>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</si>
  <si>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</si>
  <si>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</si>
  <si>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</si>
  <si>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</si>
  <si>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</si>
  <si>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</si>
  <si>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</si>
  <si>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</si>
  <si>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</si>
  <si>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</si>
  <si>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</si>
  <si>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</si>
  <si>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</si>
  <si>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</si>
  <si>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</si>
  <si>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</si>
  <si>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</si>
  <si>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</si>
  <si>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</si>
  <si>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</si>
  <si>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</si>
  <si>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</si>
  <si>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</si>
  <si>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</si>
  <si>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</si>
  <si>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</si>
  <si>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</si>
  <si>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</si>
  <si>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</si>
  <si>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</si>
  <si>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</si>
  <si>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</si>
  <si>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</si>
  <si>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</si>
  <si>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</si>
  <si>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</si>
  <si>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</si>
  <si>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</si>
  <si>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</si>
  <si>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</si>
  <si>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</si>
  <si>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</si>
  <si>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</si>
  <si>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</si>
  <si>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</si>
  <si>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</si>
  <si>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</si>
  <si>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</si>
  <si>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</si>
  <si>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</si>
  <si>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</si>
  <si>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</si>
  <si>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</si>
  <si>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</si>
  <si>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</si>
  <si>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</si>
  <si>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</si>
  <si>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</si>
  <si>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</si>
  <si>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</si>
  <si>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</si>
  <si>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</si>
  <si>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</si>
  <si>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</si>
  <si>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</si>
  <si>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</si>
  <si>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</si>
  <si>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</si>
  <si>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</si>
  <si>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</si>
  <si>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</si>
  <si>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</si>
  <si>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</si>
  <si>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</si>
  <si>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</si>
  <si>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</si>
  <si>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</si>
  <si>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</si>
  <si>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</si>
  <si>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</si>
  <si>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</si>
  <si>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</si>
  <si>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</si>
  <si>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</si>
  <si>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</si>
  <si>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</si>
  <si>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</si>
  <si>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</si>
  <si>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</si>
  <si>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</si>
  <si>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</si>
  <si>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</si>
  <si>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</si>
  <si>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</si>
  <si>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</si>
  <si>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</si>
  <si>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</si>
  <si>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</si>
  <si>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</si>
  <si>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</si>
  <si>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</si>
  <si>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</si>
  <si>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</si>
  <si>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</si>
  <si>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</si>
  <si>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</si>
  <si>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</si>
  <si>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</si>
  <si>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</si>
  <si>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</si>
  <si>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</si>
  <si>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</si>
  <si>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</si>
  <si>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</si>
  <si>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</si>
  <si>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</si>
  <si>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</si>
  <si>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</si>
  <si>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</si>
  <si>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</si>
  <si>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</si>
  <si>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</si>
  <si>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</si>
  <si>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</si>
  <si>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</si>
  <si>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</si>
  <si>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</si>
  <si>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</si>
  <si>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</si>
  <si>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</si>
  <si>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</si>
  <si>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</si>
  <si>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</si>
  <si>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</si>
  <si>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</si>
  <si>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</si>
  <si>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</si>
  <si>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</si>
  <si>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</si>
  <si>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</si>
  <si>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</si>
  <si>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</si>
  <si>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</si>
  <si>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</si>
  <si>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</si>
  <si>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</si>
  <si>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</si>
  <si>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</si>
  <si>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</si>
  <si>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</si>
  <si>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</si>
  <si>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</si>
  <si>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</si>
  <si>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</si>
  <si>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</si>
  <si>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</si>
  <si>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</si>
  <si>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</si>
  <si>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</si>
  <si>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</si>
  <si>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</si>
  <si>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</si>
  <si>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</si>
  <si>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</si>
  <si>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</si>
  <si>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</si>
  <si>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</si>
  <si>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</si>
  <si>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</si>
  <si>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</si>
  <si>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</si>
  <si>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</si>
  <si>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</si>
  <si>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</si>
  <si>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</si>
  <si>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</si>
  <si>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</si>
  <si>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</si>
  <si>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</si>
  <si>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</si>
  <si>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</si>
  <si>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</si>
  <si>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</si>
  <si>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</si>
  <si>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</si>
  <si>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</si>
  <si>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</si>
  <si>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</si>
  <si>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</si>
  <si>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</si>
  <si>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</si>
  <si>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</si>
  <si>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</si>
  <si>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</si>
  <si>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</si>
  <si>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</si>
  <si>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</si>
  <si>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</si>
  <si>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</si>
  <si>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</si>
  <si>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</si>
  <si>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</si>
  <si>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</si>
  <si>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</si>
  <si>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</si>
  <si>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</si>
  <si>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</si>
  <si>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</si>
  <si>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</si>
  <si>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</si>
  <si>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</si>
  <si>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</si>
  <si>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</si>
  <si>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</si>
  <si>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</si>
  <si>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</si>
  <si>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</si>
  <si>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</si>
  <si>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</si>
  <si>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</si>
  <si>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</si>
  <si>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</si>
  <si>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</si>
  <si>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</si>
  <si>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</si>
  <si>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</si>
  <si>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</si>
  <si>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</si>
  <si>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</si>
  <si>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</si>
  <si>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</si>
  <si>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</si>
  <si>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</si>
  <si>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</si>
  <si>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</si>
  <si>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</si>
  <si>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</si>
  <si>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</si>
  <si>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</si>
  <si>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</si>
  <si>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</si>
  <si>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</si>
  <si>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</si>
  <si>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</si>
  <si>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</si>
  <si>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</si>
  <si>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</si>
  <si>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</si>
  <si>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</si>
  <si>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</si>
  <si>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</si>
  <si>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</si>
  <si>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</si>
  <si>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</si>
  <si>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</si>
  <si>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</si>
  <si>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</si>
  <si>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</si>
  <si>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</si>
  <si>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</si>
  <si>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</si>
  <si>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</si>
  <si>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</si>
  <si>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</si>
  <si>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</si>
  <si>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</si>
  <si>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</si>
  <si>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</si>
  <si>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</si>
  <si>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</si>
  <si>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</si>
  <si>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</si>
  <si>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</si>
  <si>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</si>
  <si>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</si>
  <si>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</si>
  <si>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</si>
  <si>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</si>
  <si>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</si>
  <si>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</si>
  <si>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</si>
  <si>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</si>
  <si>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</si>
  <si>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</si>
  <si>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</si>
  <si>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</si>
  <si>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</si>
  <si>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</si>
  <si>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</si>
  <si>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</si>
  <si>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</si>
  <si>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</si>
  <si>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</si>
  <si>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</si>
  <si>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</si>
  <si>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</si>
  <si>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</si>
  <si>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</si>
  <si>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</si>
  <si>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</si>
  <si>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</si>
  <si>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</si>
  <si>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</si>
  <si>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</si>
  <si>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</si>
  <si>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</si>
  <si>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</si>
  <si>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</si>
  <si>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</si>
  <si>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</si>
  <si>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</si>
  <si>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</si>
  <si>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</si>
  <si>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</si>
  <si>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</si>
  <si>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</si>
  <si>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</si>
  <si>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</si>
  <si>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</si>
  <si>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</si>
  <si>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</si>
  <si>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</si>
  <si>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</si>
  <si>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</si>
  <si>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</si>
  <si>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</si>
  <si>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</si>
  <si>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</si>
  <si>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</si>
  <si>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</si>
  <si>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</si>
  <si>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</si>
  <si>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</si>
  <si>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</si>
  <si>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</si>
  <si>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</si>
  <si>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</si>
  <si>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</si>
  <si>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</si>
  <si>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</si>
  <si>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</si>
  <si>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</si>
  <si>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</si>
  <si>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</si>
  <si>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</si>
  <si>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</si>
  <si>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</si>
  <si>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</si>
  <si>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</si>
  <si>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</si>
  <si>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</si>
  <si>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</si>
  <si>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</si>
  <si>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</si>
  <si>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</si>
  <si>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</si>
  <si>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</si>
  <si>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</si>
  <si>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</si>
  <si>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</si>
  <si>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</si>
  <si>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</si>
  <si>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</si>
  <si>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</si>
  <si>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</si>
  <si>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</si>
  <si>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</si>
  <si>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</si>
  <si>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</si>
  <si>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</si>
  <si>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</si>
  <si>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</si>
  <si>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</si>
  <si>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</si>
  <si>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</si>
  <si>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</si>
  <si>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</si>
  <si>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</si>
  <si>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</si>
  <si>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</si>
  <si>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</si>
  <si>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</si>
  <si>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</si>
  <si>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</si>
  <si>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</si>
  <si>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</si>
  <si>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</si>
  <si>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</si>
  <si>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</si>
  <si>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</si>
  <si>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</si>
  <si>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</si>
  <si>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</si>
  <si>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</si>
  <si>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</si>
  <si>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</si>
  <si>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</si>
  <si>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</si>
  <si>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</si>
  <si>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</si>
  <si>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</si>
  <si>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</si>
  <si>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</si>
  <si>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</si>
  <si>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</si>
  <si>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</si>
  <si>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</si>
  <si>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</si>
  <si>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</si>
  <si>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</si>
  <si>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</si>
  <si>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</si>
  <si>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</si>
  <si>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</si>
  <si>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</si>
  <si>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</si>
  <si>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</si>
  <si>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</si>
  <si>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</si>
  <si>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</si>
  <si>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</si>
  <si>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</si>
  <si>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</si>
  <si>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</si>
  <si>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</si>
  <si>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</si>
  <si>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</si>
  <si>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</si>
  <si>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</si>
  <si>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</si>
  <si>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</si>
  <si>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</si>
  <si>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</si>
  <si>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</si>
  <si>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</si>
  <si>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</si>
  <si>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</si>
  <si>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</si>
  <si>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</si>
  <si>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</si>
  <si>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</si>
  <si>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</si>
  <si>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</si>
  <si>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</si>
  <si>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</si>
  <si>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</si>
  <si>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</si>
  <si>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</si>
  <si>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</si>
  <si>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</si>
  <si>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</si>
  <si>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</si>
  <si>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</si>
  <si>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</si>
  <si>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</si>
  <si>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</si>
  <si>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</si>
  <si>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</si>
  <si>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</si>
  <si>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</si>
  <si>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</si>
  <si>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</si>
  <si>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</si>
  <si>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</si>
  <si>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</si>
  <si>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</si>
  <si>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</si>
  <si>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</si>
  <si>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</si>
  <si>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</si>
  <si>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</si>
  <si>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</si>
  <si>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</si>
  <si>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</si>
  <si>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</si>
  <si>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</si>
  <si>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</si>
  <si>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</si>
  <si>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</si>
  <si>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</si>
  <si>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</si>
  <si>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</si>
  <si>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</si>
  <si>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</si>
  <si>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</si>
  <si>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</si>
  <si>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</si>
  <si>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</si>
  <si>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</si>
  <si>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</si>
  <si>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</si>
  <si>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</si>
  <si>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</si>
  <si>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</si>
  <si>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</si>
  <si>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</si>
  <si>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</si>
  <si>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</si>
  <si>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</si>
  <si>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</si>
  <si>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</si>
  <si>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</si>
  <si>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</si>
  <si>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</si>
  <si>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</si>
  <si>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</si>
  <si>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</si>
  <si>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</si>
  <si>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</si>
  <si>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</si>
  <si>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</si>
  <si>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</si>
  <si>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</si>
  <si>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</si>
  <si>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</si>
  <si>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</si>
  <si>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</si>
  <si>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</si>
  <si>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</si>
  <si>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</si>
  <si>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</si>
  <si>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</si>
  <si>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</si>
  <si>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</si>
  <si>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</si>
  <si>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</si>
  <si>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</si>
  <si>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</si>
  <si>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</si>
  <si>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</si>
  <si>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</si>
  <si>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</si>
  <si>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</si>
  <si>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</si>
  <si>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</si>
  <si>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</si>
  <si>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</si>
  <si>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</si>
  <si>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</si>
  <si>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</si>
  <si>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</si>
  <si>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</si>
  <si>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</si>
  <si>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</si>
  <si>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</si>
  <si>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</si>
  <si>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</si>
  <si>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</si>
  <si>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</si>
  <si>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</si>
  <si>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</si>
  <si>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</si>
  <si>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</si>
  <si>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</si>
  <si>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</si>
  <si>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</si>
  <si>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</si>
  <si>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</si>
  <si>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</si>
  <si>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</si>
  <si>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</si>
  <si>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</si>
  <si>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</si>
  <si>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</si>
  <si>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</si>
  <si>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</si>
  <si>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</si>
  <si>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</si>
  <si>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</si>
  <si>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</si>
  <si>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</si>
  <si>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</si>
  <si>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</si>
  <si>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</si>
  <si>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</si>
  <si>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</si>
  <si>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</si>
  <si>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</si>
  <si>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</si>
  <si>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</si>
  <si>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</si>
  <si>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</si>
  <si>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</si>
  <si>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</si>
  <si>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</si>
  <si>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</si>
  <si>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</si>
  <si>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</si>
  <si>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</si>
  <si>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</si>
  <si>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</si>
  <si>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</si>
  <si>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</si>
  <si>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</si>
  <si>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</si>
  <si>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</si>
  <si>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</si>
  <si>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</si>
  <si>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</si>
  <si>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</si>
  <si>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</si>
  <si>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</si>
  <si>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</si>
  <si>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</si>
  <si>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</si>
  <si>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</si>
  <si>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</si>
  <si>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</si>
  <si>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</si>
  <si>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</si>
  <si>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</si>
  <si>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</si>
  <si>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</si>
  <si>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</si>
  <si>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</si>
  <si>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</si>
  <si>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</si>
  <si>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</si>
  <si>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</si>
  <si>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</si>
  <si>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</si>
  <si>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</si>
  <si>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</si>
  <si>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</si>
  <si>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</si>
  <si>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</si>
  <si>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</si>
  <si>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</si>
  <si>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</si>
  <si>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</si>
  <si>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</si>
  <si>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</si>
  <si>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</si>
  <si>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</si>
  <si>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</si>
  <si>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</si>
  <si>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</si>
  <si>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</si>
  <si>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</si>
  <si>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</si>
  <si>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</si>
  <si>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</si>
  <si>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</si>
  <si>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</si>
  <si>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</si>
  <si>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</si>
  <si>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</si>
  <si>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</si>
  <si>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</si>
  <si>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</si>
  <si>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</si>
  <si>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</si>
  <si>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</si>
  <si>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</si>
  <si>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</si>
  <si>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</si>
  <si>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</si>
  <si>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</si>
  <si>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</si>
  <si>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</si>
  <si>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</si>
  <si>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</si>
  <si>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</si>
  <si>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</si>
  <si>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</si>
  <si>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</si>
  <si>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</si>
  <si>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</si>
  <si>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</si>
  <si>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</si>
  <si>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</si>
  <si>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</si>
  <si>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</si>
  <si>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</si>
  <si>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</si>
  <si>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</si>
  <si>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</si>
  <si>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</si>
  <si>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</si>
  <si>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</si>
  <si>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</si>
  <si>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</si>
  <si>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</si>
  <si>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</si>
  <si>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</si>
  <si>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</si>
  <si>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</si>
  <si>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</si>
  <si>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</si>
  <si>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</si>
  <si>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</si>
  <si>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</si>
  <si>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</si>
  <si>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</si>
  <si>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</si>
  <si>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</si>
  <si>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</si>
  <si>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</si>
  <si>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</si>
  <si>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</si>
  <si>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</si>
  <si>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</si>
  <si>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</si>
  <si>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</si>
  <si>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</si>
  <si>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</si>
  <si>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</si>
  <si>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</si>
  <si>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</si>
  <si>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</si>
  <si>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</si>
  <si>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</si>
  <si>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</si>
  <si>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</si>
  <si>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</si>
  <si>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</si>
  <si>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</si>
  <si>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</si>
  <si>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</si>
  <si>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</si>
  <si>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</si>
  <si>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</si>
  <si>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</si>
  <si>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</si>
  <si>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</si>
  <si>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</si>
  <si>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</si>
  <si>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</si>
  <si>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</si>
  <si>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</si>
  <si>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</si>
  <si>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</si>
  <si>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</si>
  <si>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</si>
  <si>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</si>
  <si>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</si>
  <si>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</si>
  <si>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</si>
  <si>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</si>
  <si>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</si>
  <si>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</si>
  <si>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</si>
  <si>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</si>
  <si>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</si>
  <si>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</si>
  <si>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</si>
  <si>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</si>
  <si>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</si>
  <si>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</si>
  <si>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</si>
  <si>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</si>
  <si>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</si>
  <si>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</si>
  <si>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</si>
  <si>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</si>
  <si>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</si>
  <si>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</si>
  <si>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</si>
  <si>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</si>
  <si>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</si>
  <si>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</si>
  <si>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</si>
  <si>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</si>
  <si>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</si>
  <si>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</si>
  <si>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</si>
  <si>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</si>
  <si>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</si>
  <si>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</si>
  <si>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</si>
  <si>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</si>
  <si>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</si>
  <si>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</si>
  <si>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</si>
  <si>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</si>
  <si>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</si>
  <si>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</si>
  <si>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</si>
  <si>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</si>
  <si>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</si>
  <si>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</si>
  <si>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</si>
  <si>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</si>
  <si>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</si>
  <si>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</si>
  <si>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</si>
  <si>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</si>
  <si>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</si>
  <si>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</si>
  <si>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</si>
  <si>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</si>
  <si>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</si>
  <si>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</si>
  <si>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</si>
  <si>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</si>
  <si>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</si>
  <si>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</si>
  <si>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</si>
  <si>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</si>
  <si>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</si>
  <si>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</si>
  <si>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</si>
  <si>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</si>
  <si>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</si>
  <si>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</si>
  <si>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</si>
  <si>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</si>
  <si>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</si>
  <si>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</si>
  <si>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</si>
  <si>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</si>
  <si>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</si>
  <si>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</si>
  <si>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</si>
  <si>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</si>
  <si>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</si>
  <si>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</si>
  <si>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</si>
  <si>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</si>
  <si>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</si>
  <si>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</si>
  <si>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</si>
  <si>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</si>
  <si>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</si>
  <si>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</si>
  <si>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</si>
  <si>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</si>
  <si>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</si>
  <si>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</si>
  <si>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</si>
  <si>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</si>
  <si>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</si>
  <si>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</si>
  <si>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</si>
  <si>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</si>
  <si>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</si>
  <si>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</si>
  <si>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</si>
  <si>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</si>
  <si>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</si>
  <si>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</si>
  <si>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</si>
  <si>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</si>
  <si>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</si>
  <si>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</si>
  <si>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</si>
  <si>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</si>
  <si>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</si>
  <si>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</si>
  <si>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</si>
  <si>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</si>
  <si>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</si>
  <si>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</si>
  <si>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</si>
  <si>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</si>
  <si>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</si>
  <si>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</si>
  <si>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</si>
  <si>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</si>
  <si>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</si>
  <si>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</si>
  <si>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</si>
  <si>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</si>
  <si>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</si>
  <si>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</si>
  <si>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</si>
  <si>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</si>
  <si>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</si>
  <si>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</si>
  <si>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</si>
  <si>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</si>
  <si>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</si>
  <si>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</si>
  <si>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</si>
  <si>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</si>
  <si>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</si>
  <si>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</si>
  <si>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</si>
  <si>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</si>
  <si>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</si>
  <si>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</si>
  <si>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</si>
  <si>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</si>
  <si>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</si>
  <si>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</si>
  <si>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</si>
  <si>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</si>
  <si>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</si>
  <si>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</si>
  <si>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</si>
  <si>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</si>
  <si>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</si>
  <si>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</si>
  <si>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</si>
  <si>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</si>
  <si>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</si>
  <si>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</si>
  <si>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</si>
  <si>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</si>
  <si>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</si>
  <si>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</si>
  <si>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</si>
  <si>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</si>
  <si>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</si>
  <si>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</si>
  <si>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</si>
  <si>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</si>
  <si>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</si>
  <si>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</si>
  <si>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</si>
  <si>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</si>
  <si>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</si>
  <si>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</si>
  <si>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</si>
  <si>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</si>
  <si>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</si>
  <si>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</si>
  <si>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</si>
  <si>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</si>
  <si>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</si>
  <si>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</si>
  <si>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</si>
  <si>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</si>
  <si>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</si>
  <si>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</si>
  <si>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</si>
  <si>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</si>
  <si>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</si>
  <si>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</si>
  <si>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</si>
  <si>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</si>
  <si>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</si>
  <si>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</si>
  <si>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</si>
  <si>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</si>
  <si>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</si>
  <si>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</si>
  <si>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</si>
  <si>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</si>
  <si>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</si>
  <si>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</si>
  <si>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</si>
  <si>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</si>
  <si>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</si>
  <si>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</si>
  <si>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</si>
  <si>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</si>
  <si>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</si>
  <si>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</si>
  <si>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</si>
  <si>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</si>
  <si>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</si>
  <si>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</si>
  <si>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</si>
  <si>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</si>
  <si>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</si>
  <si>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</si>
  <si>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</si>
  <si>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</si>
  <si>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</si>
  <si>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</si>
  <si>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</si>
  <si>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</si>
  <si>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</si>
  <si>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</si>
  <si>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</si>
  <si>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</si>
  <si>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</si>
  <si>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</si>
  <si>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</si>
  <si>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</si>
  <si>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</si>
  <si>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</si>
  <si>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</si>
  <si>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</si>
  <si>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</si>
  <si>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</si>
  <si>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</si>
  <si>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</si>
  <si>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</si>
  <si>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</si>
  <si>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</si>
  <si>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</si>
  <si>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</si>
  <si>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</si>
  <si>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</si>
  <si>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</si>
  <si>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</si>
  <si>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</si>
  <si>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</si>
  <si>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</si>
  <si>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</si>
  <si>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</si>
  <si>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</si>
  <si>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</si>
  <si>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</si>
  <si>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</si>
  <si>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</si>
  <si>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</si>
  <si>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</si>
  <si>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</si>
  <si>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</si>
  <si>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</si>
  <si>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</si>
  <si>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</si>
  <si>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</si>
  <si>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</si>
  <si>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</si>
  <si>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</si>
  <si>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</si>
  <si>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</si>
  <si>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</si>
  <si>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</si>
  <si>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</si>
  <si>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</si>
  <si>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</si>
  <si>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</si>
  <si>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</si>
  <si>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</si>
  <si>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</si>
  <si>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</si>
  <si>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</si>
  <si>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</si>
  <si>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</si>
  <si>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</si>
  <si>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</si>
  <si>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</si>
  <si>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</si>
  <si>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</si>
  <si>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</si>
  <si>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</si>
  <si>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</si>
  <si>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</si>
  <si>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</si>
  <si>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</si>
  <si>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</si>
  <si>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</si>
  <si>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</si>
  <si>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</si>
  <si>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</si>
  <si>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</si>
  <si>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</si>
  <si>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</si>
  <si>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</si>
  <si>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</si>
  <si>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</si>
  <si>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</si>
  <si>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</si>
  <si>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</si>
  <si>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</si>
  <si>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</si>
  <si>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</si>
  <si>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</si>
  <si>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</si>
  <si>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</si>
  <si>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</si>
  <si>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</si>
  <si>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</si>
  <si>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</si>
  <si>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</si>
  <si>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</si>
  <si>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</si>
  <si>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</si>
  <si>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</si>
  <si>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</si>
  <si>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</si>
  <si>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</si>
  <si>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</si>
  <si>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</si>
  <si>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</si>
  <si>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</si>
  <si>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</si>
  <si>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</si>
  <si>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</si>
  <si>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</si>
  <si>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</si>
  <si>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</si>
  <si>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</si>
  <si>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</si>
  <si>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</si>
  <si>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</si>
  <si>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</si>
  <si>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</si>
  <si>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</si>
  <si>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</si>
  <si>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</si>
  <si>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</si>
  <si>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</si>
  <si>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</si>
  <si>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</si>
  <si>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</si>
  <si>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</si>
  <si>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</si>
  <si>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</si>
  <si>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</si>
  <si>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</si>
  <si>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</si>
  <si>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</si>
  <si>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</si>
  <si>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</si>
  <si>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</si>
  <si>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</si>
  <si>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</si>
  <si>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</si>
  <si>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</si>
  <si>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</si>
  <si>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</si>
  <si>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</si>
  <si>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</si>
  <si>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</si>
  <si>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</si>
  <si>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</si>
  <si>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</si>
  <si>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</si>
  <si>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</si>
  <si>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</si>
  <si>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</si>
  <si>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</si>
  <si>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</si>
  <si>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</si>
  <si>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</si>
  <si>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</si>
  <si>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</si>
  <si>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</si>
  <si>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</si>
  <si>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</si>
  <si>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</si>
  <si>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</si>
  <si>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</si>
  <si>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</si>
  <si>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</si>
  <si>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</si>
  <si>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</si>
  <si>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</si>
  <si>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</si>
  <si>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</si>
  <si>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</si>
  <si>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</si>
  <si>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</si>
  <si>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</si>
  <si>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</si>
  <si>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</si>
  <si>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</si>
  <si>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</si>
  <si>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</si>
  <si>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</si>
  <si>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</si>
  <si>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</si>
  <si>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</si>
  <si>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</si>
  <si>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</si>
  <si>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</si>
  <si>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</si>
  <si>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</si>
  <si>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</si>
  <si>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</si>
  <si>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</si>
  <si>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</si>
  <si>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</si>
  <si>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</si>
  <si>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</si>
  <si>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</si>
  <si>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</si>
  <si>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</si>
  <si>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</si>
  <si>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</si>
  <si>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</si>
  <si>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</si>
  <si>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</si>
  <si>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</si>
  <si>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</si>
  <si>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</si>
  <si>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</si>
  <si>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</si>
  <si>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</si>
  <si>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</si>
  <si>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</si>
  <si>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</si>
  <si>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</si>
  <si>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</si>
  <si>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</si>
  <si>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</si>
  <si>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</si>
  <si>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</si>
  <si>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</si>
  <si>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</si>
  <si>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</si>
  <si>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</si>
  <si>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</si>
  <si>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</si>
  <si>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</si>
  <si>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</si>
  <si>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</si>
  <si>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</si>
  <si>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</si>
  <si>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</si>
  <si>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</si>
  <si>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</si>
  <si>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</si>
  <si>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</si>
  <si>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</si>
  <si>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</si>
  <si>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</si>
  <si>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</si>
  <si>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</si>
  <si>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</si>
  <si>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</si>
  <si>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</si>
  <si>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</si>
  <si>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</si>
  <si>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</si>
  <si>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</si>
  <si>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</si>
  <si>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</si>
  <si>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</si>
  <si>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</si>
  <si>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</si>
  <si>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</si>
  <si>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</si>
  <si>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</si>
  <si>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</si>
  <si>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</si>
  <si>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</si>
  <si>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</si>
  <si>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</si>
  <si>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</si>
  <si>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</si>
  <si>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</si>
  <si>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</si>
  <si>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</si>
  <si>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</si>
  <si>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</si>
  <si>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</si>
  <si>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</si>
  <si>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</si>
  <si>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</si>
  <si>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</si>
  <si>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</si>
  <si>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</si>
  <si>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</si>
  <si>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</si>
  <si>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</si>
  <si>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</si>
  <si>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</si>
  <si>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</si>
  <si>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</si>
  <si>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</si>
  <si>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</si>
  <si>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</si>
  <si>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</si>
  <si>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</si>
  <si>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</si>
  <si>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</si>
  <si>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</si>
  <si>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</si>
  <si>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</si>
  <si>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</si>
  <si>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</si>
  <si>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</si>
  <si>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</si>
  <si>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</si>
  <si>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</si>
  <si>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</si>
  <si>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</si>
  <si>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</si>
  <si>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</si>
  <si>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</si>
  <si>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</si>
  <si>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</si>
  <si>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</si>
  <si>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</si>
  <si>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</si>
  <si>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</si>
  <si>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</si>
  <si>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</si>
  <si>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</si>
  <si>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</si>
  <si>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</si>
  <si>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</si>
  <si>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</si>
  <si>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</si>
  <si>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</si>
  <si>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</si>
  <si>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</si>
  <si>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</si>
  <si>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</si>
  <si>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</si>
  <si>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</si>
  <si>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</si>
  <si>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</si>
  <si>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</si>
  <si>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</si>
  <si>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</si>
  <si>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</si>
  <si>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</si>
  <si>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</si>
  <si>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</si>
  <si>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</si>
  <si>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</si>
  <si>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</si>
  <si>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</si>
  <si>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</si>
  <si>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</si>
  <si>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</si>
  <si>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</si>
  <si>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</si>
  <si>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</si>
  <si>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</si>
  <si>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</si>
  <si>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</si>
  <si>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</si>
  <si>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</si>
  <si>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</si>
  <si>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</si>
  <si>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</si>
  <si>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</si>
  <si>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</si>
  <si>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</si>
  <si>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</si>
  <si>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</si>
  <si>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</si>
  <si>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</si>
  <si>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</si>
  <si>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</si>
  <si>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</si>
  <si>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</si>
  <si>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</si>
  <si>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</si>
  <si>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</si>
  <si>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</si>
  <si>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</si>
  <si>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</si>
  <si>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</si>
  <si>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</si>
  <si>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</si>
  <si>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</si>
  <si>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</si>
  <si>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</si>
  <si>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</si>
  <si>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</si>
  <si>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</si>
  <si>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</si>
  <si>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</si>
  <si>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</si>
  <si>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</si>
  <si>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</si>
  <si>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</si>
  <si>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</si>
  <si>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</si>
  <si>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</si>
  <si>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</si>
  <si>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</si>
  <si>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</si>
  <si>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</si>
  <si>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</si>
  <si>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</si>
  <si>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</si>
  <si>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</si>
  <si>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</si>
  <si>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</si>
  <si>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</si>
  <si>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</si>
  <si>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</si>
  <si>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</si>
  <si>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</si>
  <si>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</si>
  <si>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</si>
  <si>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</si>
  <si>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</si>
  <si>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</si>
  <si>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</si>
  <si>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</si>
  <si>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</si>
  <si>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</si>
  <si>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</si>
  <si>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</si>
  <si>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</si>
  <si>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</si>
  <si>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</si>
  <si>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</si>
  <si>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</si>
  <si>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</si>
  <si>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</si>
  <si>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</si>
  <si>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</si>
  <si>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</si>
  <si>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</si>
  <si>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</si>
  <si>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</si>
  <si>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</si>
  <si>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</si>
  <si>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</si>
  <si>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</si>
  <si>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</si>
  <si>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</si>
  <si>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</si>
  <si>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</si>
  <si>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</si>
  <si>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</si>
  <si>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</si>
  <si>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</si>
  <si>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</si>
  <si>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</si>
  <si>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</si>
  <si>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</si>
  <si>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</si>
  <si>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</si>
  <si>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</si>
  <si>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</si>
  <si>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</si>
  <si>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</si>
  <si>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</si>
  <si>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</si>
  <si>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</si>
  <si>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</si>
  <si>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</si>
  <si>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</si>
  <si>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</si>
  <si>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</si>
  <si>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</si>
  <si>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</si>
  <si>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</si>
  <si>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</si>
  <si>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</si>
  <si>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</si>
  <si>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</si>
  <si>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</si>
  <si>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</si>
  <si>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</si>
  <si>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</si>
  <si>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</si>
  <si>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</si>
  <si>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</si>
  <si>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</si>
  <si>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</si>
  <si>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</si>
  <si>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</si>
  <si>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</si>
  <si>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</si>
  <si>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</si>
  <si>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</si>
  <si>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</si>
  <si>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</si>
  <si>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</si>
  <si>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</si>
  <si>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</si>
  <si>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</si>
  <si>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</si>
  <si>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</si>
  <si>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</si>
  <si>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</si>
  <si>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</si>
  <si>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</si>
  <si>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</si>
  <si>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</si>
  <si>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</si>
  <si>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</si>
  <si>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</si>
  <si>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</si>
  <si>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</si>
  <si>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</si>
  <si>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</si>
  <si>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</si>
  <si>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</si>
  <si>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</si>
  <si>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</si>
  <si>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</si>
  <si>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</si>
  <si>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</si>
  <si>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</si>
  <si>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</si>
  <si>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</si>
  <si>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</si>
  <si>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</si>
  <si>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</si>
  <si>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</si>
  <si>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</si>
  <si>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</si>
  <si>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</si>
  <si>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</si>
  <si>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</si>
  <si>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</si>
  <si>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</si>
  <si>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</si>
  <si>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</si>
  <si>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</si>
  <si>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</si>
  <si>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</si>
  <si>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</si>
  <si>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</si>
  <si>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</si>
  <si>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</si>
  <si>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</si>
  <si>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</si>
  <si>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</si>
  <si>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</si>
  <si>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</si>
  <si>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</si>
  <si>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</si>
  <si>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</si>
  <si>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</si>
  <si>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</si>
  <si>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</si>
  <si>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</si>
  <si>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</si>
  <si>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</si>
  <si>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</si>
  <si>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</si>
  <si>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</si>
  <si>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</si>
  <si>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</si>
  <si>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</si>
  <si>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</si>
  <si>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</si>
  <si>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</si>
  <si>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</si>
  <si>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</si>
  <si>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</si>
  <si>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</si>
  <si>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</si>
  <si>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</si>
  <si>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</si>
  <si>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</si>
  <si>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</si>
  <si>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</si>
  <si>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</si>
  <si>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</si>
  <si>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</si>
  <si>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</si>
  <si>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</si>
  <si>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</si>
  <si>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</si>
  <si>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</si>
  <si>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</si>
  <si>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</si>
  <si>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</si>
  <si>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</si>
  <si>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</si>
  <si>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</si>
  <si>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</si>
  <si>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</si>
  <si>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</si>
  <si>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</si>
  <si>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</si>
  <si>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</si>
  <si>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</si>
  <si>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</si>
  <si>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</si>
  <si>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</si>
  <si>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</si>
  <si>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</si>
  <si>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</si>
  <si>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</si>
  <si>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</si>
  <si>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</si>
  <si>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</si>
  <si>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</si>
  <si>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</si>
  <si>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</si>
  <si>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</si>
  <si>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</si>
  <si>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</si>
  <si>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</si>
  <si>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</si>
  <si>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</si>
  <si>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</si>
  <si>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</si>
  <si>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</si>
  <si>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</si>
  <si>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</si>
  <si>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</si>
  <si>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</si>
  <si>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</si>
  <si>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</si>
  <si>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</si>
  <si>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</si>
  <si>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</si>
  <si>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</si>
  <si>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</si>
  <si>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</si>
  <si>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</si>
  <si>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</si>
  <si>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</si>
  <si>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</si>
  <si>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</si>
  <si>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</si>
  <si>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</si>
  <si>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</si>
  <si>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</si>
  <si>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</si>
  <si>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</si>
  <si>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</si>
  <si>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</si>
  <si>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</si>
  <si>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</si>
  <si>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</si>
  <si>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</si>
  <si>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</si>
  <si>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</si>
  <si>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</si>
  <si>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</si>
  <si>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</si>
  <si>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</si>
  <si>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</si>
  <si>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</si>
  <si>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</si>
  <si>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</si>
  <si>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</si>
  <si>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</si>
  <si>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</si>
  <si>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</si>
  <si>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</si>
  <si>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</si>
  <si>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</si>
  <si>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</si>
  <si>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</si>
  <si>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</si>
  <si>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</si>
  <si>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</si>
  <si>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</si>
  <si>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</si>
  <si>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</si>
  <si>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</si>
  <si>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</si>
  <si>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</si>
  <si>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</si>
  <si>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</si>
  <si>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</si>
  <si>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</si>
  <si>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</si>
  <si>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</si>
  <si>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</si>
  <si>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</si>
  <si>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</si>
  <si>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</si>
  <si>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</si>
  <si>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</si>
  <si>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</si>
  <si>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</si>
  <si>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</si>
  <si>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</si>
  <si>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</si>
  <si>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</si>
  <si>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</si>
  <si>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</si>
  <si>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</si>
  <si>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</si>
  <si>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</si>
  <si>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</si>
  <si>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</si>
  <si>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</si>
  <si>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</si>
  <si>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</si>
  <si>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</si>
  <si>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</si>
  <si>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</si>
  <si>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</si>
  <si>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</si>
  <si>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</si>
  <si>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</si>
  <si>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</si>
  <si>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</si>
  <si>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</si>
  <si>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</si>
  <si>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</si>
  <si>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</si>
  <si>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</si>
  <si>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</si>
  <si>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</si>
  <si>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</si>
  <si>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</si>
  <si>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</si>
  <si>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</si>
  <si>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</si>
  <si>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</si>
  <si>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</si>
  <si>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</si>
  <si>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</si>
  <si>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</si>
  <si>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</si>
  <si>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</si>
  <si>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</si>
  <si>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</si>
  <si>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</si>
  <si>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</si>
  <si>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</si>
  <si>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</si>
  <si>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</si>
  <si>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</si>
  <si>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</si>
  <si>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</si>
  <si>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</si>
  <si>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</si>
  <si>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</si>
  <si>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</si>
  <si>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</si>
  <si>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</si>
  <si>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</si>
  <si>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</si>
  <si>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</si>
  <si>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</si>
  <si>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</si>
  <si>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</si>
  <si>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</si>
  <si>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</si>
  <si>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</si>
  <si>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</si>
  <si>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</si>
  <si>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</si>
  <si>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</si>
  <si>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</si>
  <si>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</si>
  <si>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</si>
  <si>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</si>
  <si>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</si>
  <si>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</si>
  <si>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</si>
  <si>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</si>
  <si>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</si>
  <si>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</si>
  <si>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</si>
  <si>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</si>
  <si>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</si>
  <si>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</si>
  <si>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</si>
  <si>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</si>
  <si>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</si>
  <si>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</si>
  <si>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</si>
  <si>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</si>
  <si>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</si>
  <si>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</si>
  <si>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</si>
  <si>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</si>
  <si>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</si>
  <si>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</si>
  <si>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</si>
  <si>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</si>
  <si>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</si>
  <si>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</si>
  <si>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</si>
  <si>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</si>
  <si>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</si>
  <si>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</si>
  <si>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</si>
  <si>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</si>
  <si>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</si>
  <si>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</si>
  <si>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</si>
  <si>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</si>
  <si>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</si>
  <si>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</si>
  <si>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</si>
  <si>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</si>
  <si>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</si>
  <si>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</si>
  <si>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</si>
  <si>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</si>
  <si>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</si>
  <si>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</si>
  <si>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</si>
  <si>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</si>
  <si>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</si>
  <si>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</si>
  <si>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</si>
  <si>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</si>
  <si>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</si>
  <si>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</si>
  <si>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</si>
  <si>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</si>
  <si>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</si>
  <si>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</si>
  <si>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</si>
  <si>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</si>
  <si>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</si>
  <si>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</si>
  <si>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</si>
  <si>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</si>
  <si>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</si>
  <si>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</si>
  <si>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</si>
  <si>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</si>
  <si>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</si>
  <si>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</si>
  <si>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</si>
  <si>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</si>
  <si>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</si>
  <si>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</si>
  <si>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</si>
  <si>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</si>
  <si>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</si>
  <si>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</si>
  <si>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</si>
  <si>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</si>
  <si>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</si>
  <si>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</si>
  <si>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</si>
  <si>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</si>
  <si>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</si>
  <si>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</si>
  <si>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</si>
  <si>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</si>
  <si>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</si>
  <si>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</si>
  <si>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</si>
  <si>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</si>
  <si>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</si>
  <si>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</si>
  <si>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</si>
  <si>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</si>
  <si>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</si>
  <si>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</si>
  <si>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</si>
  <si>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</si>
  <si>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</si>
  <si>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</si>
  <si>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</si>
  <si>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</si>
  <si>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</si>
  <si>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</si>
  <si>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</si>
  <si>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</si>
  <si>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</si>
  <si>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</si>
  <si>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</si>
  <si>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</si>
  <si>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</si>
  <si>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</si>
  <si>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</si>
  <si>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</si>
  <si>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</si>
  <si>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</si>
  <si>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</si>
  <si>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</si>
  <si>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</si>
  <si>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</si>
  <si>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</si>
  <si>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</si>
  <si>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</si>
  <si>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</si>
  <si>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</si>
  <si>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</si>
  <si>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</si>
  <si>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</si>
  <si>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</si>
  <si>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</si>
  <si>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</si>
  <si>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</si>
  <si>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</si>
  <si>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</si>
  <si>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</si>
  <si>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</si>
  <si>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</si>
  <si>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</si>
  <si>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</si>
  <si>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</si>
  <si>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</si>
  <si>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</si>
  <si>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</si>
  <si>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</si>
  <si>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</si>
  <si>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</si>
  <si>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</si>
  <si>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</si>
  <si>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</si>
  <si>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</si>
  <si>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</si>
  <si>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</si>
  <si>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</si>
  <si>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</si>
  <si>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</si>
  <si>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</si>
  <si>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</si>
  <si>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</si>
  <si>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</si>
  <si>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</si>
  <si>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</si>
  <si>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</si>
  <si>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</si>
  <si>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</si>
  <si>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</si>
  <si>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</si>
  <si>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</si>
  <si>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</si>
  <si>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</si>
  <si>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</si>
  <si>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</si>
  <si>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</si>
  <si>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</si>
  <si>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</si>
  <si>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</si>
  <si>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</si>
  <si>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</si>
  <si>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</si>
  <si>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</si>
  <si>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</si>
  <si>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</si>
  <si>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</si>
  <si>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</si>
  <si>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</si>
  <si>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</si>
  <si>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</si>
  <si>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</si>
  <si>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</si>
  <si>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</si>
  <si>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</si>
  <si>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</si>
  <si>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</si>
  <si>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</si>
  <si>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</si>
  <si>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</si>
  <si>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</si>
  <si>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</si>
  <si>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</si>
  <si>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</si>
  <si>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</si>
  <si>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</si>
  <si>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</si>
  <si>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</si>
  <si>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</si>
  <si>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</si>
  <si>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</si>
  <si>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</si>
  <si>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</si>
  <si>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</si>
  <si>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</si>
  <si>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</si>
  <si>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</si>
  <si>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</si>
  <si>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</si>
  <si>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</si>
  <si>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</si>
  <si>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</si>
  <si>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</si>
  <si>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</si>
  <si>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</si>
  <si>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</si>
  <si>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</si>
  <si>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</si>
  <si>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</si>
  <si>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</si>
  <si>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</si>
  <si>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</si>
  <si>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</si>
  <si>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</si>
  <si>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</si>
  <si>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</si>
  <si>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</si>
  <si>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</si>
  <si>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</si>
  <si>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</si>
  <si>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</si>
  <si>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</si>
  <si>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</si>
  <si>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</si>
  <si>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</si>
  <si>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</si>
  <si>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</si>
  <si>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</si>
  <si>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</si>
  <si>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</si>
  <si>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</si>
  <si>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</si>
  <si>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</si>
  <si>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</si>
  <si>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</si>
  <si>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</si>
  <si>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</si>
  <si>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</si>
  <si>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</si>
  <si>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</si>
  <si>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</si>
  <si>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</si>
  <si>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</si>
  <si>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</si>
  <si>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</si>
  <si>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</si>
  <si>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</si>
  <si>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</si>
  <si>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</si>
  <si>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</si>
  <si>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</si>
  <si>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</si>
  <si>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</si>
  <si>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</si>
  <si>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</si>
  <si>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</si>
  <si>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</si>
  <si>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</si>
  <si>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</si>
  <si>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</si>
  <si>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</si>
  <si>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</si>
  <si>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</si>
  <si>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</si>
  <si>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</si>
  <si>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</si>
  <si>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</si>
  <si>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</si>
  <si>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</si>
  <si>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</si>
  <si>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</si>
  <si>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</si>
  <si>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</si>
  <si>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</si>
  <si>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</si>
  <si>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</si>
  <si>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</si>
  <si>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</si>
  <si>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</si>
  <si>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</si>
  <si>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</si>
  <si>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</si>
  <si>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</si>
  <si>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</si>
  <si>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</si>
  <si>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</si>
  <si>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</si>
  <si>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</si>
  <si>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</si>
  <si>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</si>
  <si>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</si>
  <si>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</si>
  <si>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</si>
  <si>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</si>
  <si>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</si>
  <si>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</si>
  <si>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</si>
  <si>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</si>
  <si>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</si>
  <si>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</si>
  <si>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</si>
  <si>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</si>
  <si>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</si>
  <si>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</si>
  <si>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</si>
  <si>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</si>
  <si>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</si>
  <si>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</si>
  <si>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</si>
  <si>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</si>
  <si>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</si>
  <si>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</si>
  <si>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</si>
  <si>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</si>
  <si>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</si>
  <si>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</si>
  <si>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</si>
  <si>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</si>
  <si>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</si>
  <si>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</si>
  <si>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</si>
  <si>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</si>
  <si>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</si>
  <si>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</si>
  <si>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</si>
  <si>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</si>
  <si>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</si>
  <si>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</si>
  <si>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</si>
  <si>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</si>
  <si>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</si>
  <si>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</si>
  <si>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</si>
  <si>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</si>
  <si>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</si>
  <si>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</si>
  <si>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</si>
  <si>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</si>
  <si>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</si>
  <si>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</si>
  <si>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</si>
  <si>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</si>
  <si>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</si>
  <si>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</si>
  <si>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</si>
  <si>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</si>
  <si>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</si>
  <si>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</si>
  <si>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</si>
  <si>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</si>
  <si>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</si>
  <si>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</si>
  <si>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</si>
  <si>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</si>
  <si>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</si>
  <si>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</si>
  <si>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</si>
  <si>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</si>
  <si>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</si>
  <si>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</si>
  <si>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</si>
  <si>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</si>
  <si>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</si>
  <si>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</si>
  <si>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</si>
  <si>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</si>
  <si>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</si>
  <si>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</si>
  <si>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</si>
  <si>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</si>
  <si>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</si>
  <si>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</si>
  <si>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</si>
  <si>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</si>
  <si>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</si>
  <si>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</si>
  <si>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</si>
  <si>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</si>
  <si>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</si>
  <si>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</si>
  <si>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</si>
  <si>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</si>
  <si>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</si>
  <si>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</si>
  <si>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</si>
  <si>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</si>
  <si>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</si>
  <si>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</si>
  <si>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</si>
  <si>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</si>
  <si>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</si>
  <si>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</si>
  <si>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</si>
  <si>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</si>
  <si>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</si>
  <si>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</si>
  <si>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</si>
  <si>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</si>
  <si>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</si>
  <si>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</si>
  <si>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</si>
  <si>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</si>
  <si>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</si>
  <si>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</si>
  <si>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</si>
  <si>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</si>
  <si>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</si>
  <si>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</si>
  <si>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</si>
  <si>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</si>
  <si>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</si>
  <si>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</si>
  <si>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</si>
  <si>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</si>
  <si>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</si>
  <si>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</si>
  <si>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</si>
  <si>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</si>
  <si>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</si>
  <si>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</si>
  <si>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</si>
  <si>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</si>
  <si>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</si>
  <si>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</si>
  <si>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</si>
  <si>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</si>
  <si>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</si>
  <si>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</si>
  <si>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</si>
  <si>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</si>
  <si>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</si>
  <si>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</si>
  <si>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</si>
  <si>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</si>
  <si>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</si>
  <si>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</si>
  <si>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</si>
  <si>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</si>
  <si>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</si>
  <si>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</si>
  <si>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</si>
  <si>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</si>
  <si>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</si>
  <si>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</si>
  <si>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</si>
  <si>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</si>
  <si>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</si>
  <si>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</si>
  <si>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</si>
  <si>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</si>
  <si>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</si>
  <si>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</si>
  <si>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</si>
  <si>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</si>
  <si>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</si>
  <si>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</si>
  <si>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</si>
  <si>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</si>
  <si>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</si>
  <si>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</si>
  <si>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</si>
  <si>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</si>
  <si>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</si>
  <si>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</si>
  <si>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</si>
  <si>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</si>
  <si>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</si>
  <si>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</si>
  <si>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</si>
  <si>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</si>
  <si>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</si>
  <si>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</si>
  <si>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</si>
  <si>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</si>
  <si>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</si>
  <si>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</si>
  <si>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</si>
  <si>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</si>
  <si>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</si>
  <si>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</si>
  <si>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</si>
  <si>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</si>
  <si>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</si>
  <si>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</si>
  <si>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</si>
  <si>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</si>
  <si>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</si>
  <si>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</si>
  <si>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</si>
  <si>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</si>
  <si>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</si>
  <si>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</si>
  <si>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</si>
  <si>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</si>
  <si>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</si>
  <si>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</si>
  <si>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</si>
  <si>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</si>
  <si>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</si>
  <si>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</si>
  <si>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</si>
  <si>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</si>
  <si>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</si>
  <si>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</si>
  <si>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</si>
  <si>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</si>
  <si>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</si>
  <si>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</si>
  <si>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</si>
  <si>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</si>
  <si>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</si>
  <si>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</si>
  <si>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</si>
  <si>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</si>
  <si>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</si>
  <si>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</si>
  <si>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</si>
  <si>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</si>
  <si>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</si>
  <si>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</si>
  <si>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</si>
  <si>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</si>
  <si>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</si>
  <si>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</si>
  <si>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</si>
  <si>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</si>
  <si>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</si>
  <si>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</si>
  <si>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</si>
  <si>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</si>
  <si>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</si>
  <si>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</si>
  <si>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</si>
  <si>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</si>
  <si>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</si>
  <si>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</si>
  <si>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</si>
  <si>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</si>
  <si>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</si>
  <si>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</si>
  <si>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</si>
  <si>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</si>
  <si>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</si>
  <si>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</si>
  <si>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</si>
  <si>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</si>
  <si>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</si>
  <si>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</si>
  <si>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</si>
  <si>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</si>
  <si>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</si>
  <si>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</si>
  <si>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</si>
  <si>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</si>
  <si>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</si>
  <si>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</si>
  <si>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</si>
  <si>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</si>
  <si>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</si>
  <si>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</si>
  <si>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</si>
  <si>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</si>
  <si>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</si>
  <si>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</si>
  <si>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</si>
  <si>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</si>
  <si>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</si>
  <si>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</si>
  <si>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</si>
  <si>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</si>
  <si>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</si>
  <si>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</si>
  <si>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</si>
  <si>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</si>
  <si>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</si>
  <si>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</si>
  <si>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</si>
  <si>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</si>
  <si>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</si>
  <si>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</si>
  <si>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</si>
  <si>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</si>
  <si>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</si>
  <si>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</si>
  <si>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</si>
  <si>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</si>
  <si>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</si>
  <si>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</si>
  <si>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</si>
  <si>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</si>
  <si>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</si>
  <si>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</si>
  <si>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</si>
  <si>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</si>
  <si>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</si>
  <si>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</si>
  <si>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</si>
  <si>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</si>
  <si>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</si>
  <si>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</si>
  <si>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</si>
  <si>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</si>
  <si>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</si>
  <si>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</si>
  <si>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</si>
  <si>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</si>
  <si>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</si>
  <si>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</si>
  <si>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</si>
  <si>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</si>
  <si>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</si>
  <si>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</si>
  <si>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</si>
  <si>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</si>
  <si>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</si>
  <si>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</si>
  <si>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</si>
  <si>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</si>
  <si>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</si>
  <si>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</si>
  <si>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</si>
  <si>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</si>
  <si>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</si>
  <si>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</si>
  <si>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</si>
  <si>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</si>
  <si>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</si>
  <si>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</si>
  <si>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</si>
  <si>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</si>
  <si>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</si>
  <si>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</si>
  <si>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</si>
  <si>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</si>
  <si>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</si>
  <si>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</si>
  <si>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</si>
  <si>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</si>
  <si>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</si>
  <si>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</si>
  <si>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</si>
  <si>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</si>
  <si>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</si>
  <si>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</si>
  <si>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</si>
  <si>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</si>
  <si>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</si>
  <si>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</si>
  <si>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</si>
  <si>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</si>
  <si>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</si>
  <si>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</si>
  <si>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</si>
  <si>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</si>
  <si>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</si>
  <si>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</si>
  <si>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</si>
  <si>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</si>
  <si>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</si>
  <si>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</si>
  <si>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</si>
  <si>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</si>
  <si>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</si>
  <si>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</si>
  <si>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</si>
  <si>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</si>
  <si>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</si>
  <si>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</si>
  <si>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</si>
  <si>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</si>
  <si>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</si>
  <si>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</si>
  <si>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</si>
  <si>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</si>
  <si>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</si>
  <si>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</si>
  <si>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</si>
  <si>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</si>
  <si>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</si>
  <si>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</si>
  <si>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</si>
  <si>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</si>
  <si>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</si>
  <si>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</si>
  <si>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</si>
  <si>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</si>
  <si>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</si>
  <si>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</si>
  <si>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</si>
  <si>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</si>
  <si>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</si>
  <si>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</si>
  <si>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</si>
  <si>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</si>
  <si>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</si>
  <si>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</si>
  <si>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</si>
  <si>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</si>
  <si>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</si>
  <si>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</si>
  <si>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</si>
  <si>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</si>
  <si>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</si>
  <si>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</si>
  <si>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</si>
  <si>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</si>
  <si>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</si>
  <si>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</si>
  <si>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</si>
  <si>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</si>
  <si>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</si>
  <si>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</si>
  <si>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</si>
  <si>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</si>
  <si>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</si>
  <si>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</si>
  <si>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</si>
  <si>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</si>
  <si>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</si>
  <si>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</si>
  <si>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</si>
  <si>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</si>
  <si>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</si>
  <si>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</si>
  <si>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</si>
  <si>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</si>
  <si>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</si>
  <si>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</si>
  <si>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</si>
  <si>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</si>
  <si>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</si>
  <si>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</si>
  <si>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</si>
  <si>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</si>
  <si>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</si>
  <si>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</si>
  <si>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</si>
  <si>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</si>
  <si>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</si>
  <si>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</si>
  <si>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</si>
  <si>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</si>
  <si>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</si>
  <si>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</si>
  <si>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</si>
  <si>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</si>
  <si>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</si>
  <si>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</si>
  <si>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</si>
  <si>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</si>
  <si>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</si>
  <si>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</si>
  <si>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</si>
  <si>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</si>
  <si>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</si>
  <si>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</si>
  <si>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</si>
  <si>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</si>
  <si>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</si>
  <si>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</si>
  <si>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</si>
  <si>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</si>
  <si>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</si>
  <si>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</si>
  <si>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</si>
  <si>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</si>
  <si>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</si>
  <si>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</si>
  <si>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</si>
  <si>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</si>
  <si>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</si>
  <si>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</si>
  <si>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</si>
  <si>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</si>
  <si>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</si>
  <si>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</si>
  <si>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</si>
  <si>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</si>
  <si>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</si>
  <si>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</si>
  <si>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</si>
  <si>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</si>
  <si>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</si>
  <si>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</si>
  <si>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</si>
  <si>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</si>
  <si>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</si>
  <si>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</si>
  <si>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</si>
  <si>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</si>
  <si>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</si>
  <si>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</si>
  <si>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</si>
  <si>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</si>
  <si>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</si>
  <si>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</si>
  <si>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</si>
  <si>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</si>
  <si>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</si>
  <si>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</si>
  <si>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</si>
  <si>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</si>
  <si>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</si>
  <si>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</si>
  <si>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</si>
  <si>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</si>
  <si>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</si>
  <si>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</si>
  <si>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</si>
  <si>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</si>
  <si>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</si>
  <si>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</si>
  <si>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</si>
  <si>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</si>
  <si>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</si>
  <si>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</si>
  <si>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</si>
  <si>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</si>
  <si>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</si>
  <si>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</si>
  <si>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</si>
  <si>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</si>
  <si>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</si>
  <si>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</si>
  <si>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</si>
  <si>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</si>
  <si>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</si>
  <si>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</si>
  <si>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</si>
  <si>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</si>
  <si>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</si>
  <si>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</si>
  <si>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</si>
  <si>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</si>
  <si>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</si>
  <si>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</si>
  <si>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</si>
  <si>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</si>
  <si>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</si>
  <si>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</si>
  <si>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</si>
  <si>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</si>
  <si>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</si>
  <si>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</si>
  <si>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</si>
  <si>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</si>
  <si>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</si>
  <si>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</si>
  <si>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</si>
  <si>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</si>
  <si>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</si>
  <si>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</si>
  <si>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</si>
  <si>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</si>
  <si>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</si>
  <si>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</si>
  <si>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</si>
  <si>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</si>
  <si>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</si>
  <si>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</si>
  <si>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</si>
  <si>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</si>
  <si>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</si>
  <si>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</si>
  <si>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</si>
  <si>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</si>
  <si>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</si>
  <si>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</si>
  <si>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</si>
  <si>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</si>
  <si>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</si>
  <si>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</si>
  <si>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</si>
  <si>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</si>
  <si>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</si>
  <si>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</si>
  <si>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</si>
  <si>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</si>
  <si>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</si>
  <si>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</si>
  <si>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</si>
  <si>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</si>
  <si>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</si>
  <si>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</si>
  <si>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</si>
  <si>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</si>
  <si>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</si>
  <si>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</si>
  <si>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</si>
  <si>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</si>
  <si>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</si>
  <si>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</si>
  <si>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</si>
  <si>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</si>
  <si>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</si>
  <si>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</si>
  <si>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</si>
  <si>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</si>
  <si>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</si>
  <si>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</si>
  <si>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</si>
  <si>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</si>
  <si>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</si>
  <si>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</si>
  <si>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</si>
  <si>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</si>
  <si>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</si>
  <si>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</si>
  <si>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</si>
  <si>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</si>
  <si>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</si>
  <si>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</si>
  <si>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</si>
  <si>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</si>
  <si>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</si>
  <si>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</si>
  <si>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</si>
  <si>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</si>
  <si>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</si>
  <si>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</si>
  <si>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</si>
  <si>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</si>
  <si>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</si>
  <si>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</si>
  <si>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</si>
  <si>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</si>
  <si>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</si>
  <si>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</si>
  <si>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</si>
  <si>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</si>
  <si>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</si>
  <si>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</si>
  <si>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</si>
  <si>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</si>
  <si>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</si>
  <si>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</si>
  <si>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</si>
  <si>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</si>
  <si>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</si>
  <si>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</si>
  <si>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</si>
  <si>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</si>
  <si>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</si>
  <si>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</si>
  <si>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</si>
  <si>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</si>
  <si>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</si>
  <si>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</si>
  <si>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</si>
  <si>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</si>
  <si>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</si>
  <si>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</si>
  <si>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</si>
  <si>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</si>
  <si>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</si>
  <si>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</si>
  <si>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</si>
  <si>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</si>
  <si>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</si>
  <si>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</si>
  <si>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</si>
  <si>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</si>
  <si>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</si>
  <si>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</si>
  <si>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</si>
  <si>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</si>
  <si>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</si>
  <si>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</si>
  <si>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</si>
  <si>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</si>
  <si>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</si>
  <si>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</si>
  <si>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</si>
  <si>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</si>
  <si>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</si>
  <si>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</si>
  <si>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</si>
  <si>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</si>
  <si>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</si>
  <si>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</si>
  <si>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</si>
  <si>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</si>
  <si>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</si>
  <si>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</si>
  <si>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</si>
  <si>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</si>
  <si>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</si>
  <si>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</si>
  <si>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</si>
  <si>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</si>
  <si>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</si>
  <si>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</si>
  <si>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</si>
  <si>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</si>
  <si>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</si>
  <si>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</si>
  <si>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</si>
  <si>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</si>
  <si>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</si>
  <si>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</si>
  <si>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</si>
  <si>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</si>
  <si>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</si>
  <si>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</si>
  <si>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</si>
  <si>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</si>
  <si>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</si>
  <si>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</si>
  <si>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</si>
  <si>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</si>
  <si>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</si>
  <si>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</si>
  <si>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</si>
  <si>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</si>
  <si>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</si>
  <si>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</si>
  <si>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</si>
  <si>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</si>
  <si>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</si>
  <si>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</si>
  <si>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</si>
  <si>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</si>
  <si>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</si>
  <si>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</si>
  <si>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</si>
  <si>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</si>
  <si>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</si>
  <si>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</si>
  <si>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</si>
  <si>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</si>
  <si>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</si>
  <si>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</si>
  <si>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</si>
  <si>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</si>
  <si>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</si>
  <si>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</si>
  <si>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</si>
  <si>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</si>
  <si>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</si>
  <si>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</si>
  <si>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</si>
  <si>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</si>
  <si>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</si>
  <si>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</si>
  <si>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</si>
  <si>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</si>
  <si>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</si>
  <si>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</si>
  <si>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</si>
  <si>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</si>
  <si>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</si>
  <si>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</si>
  <si>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</si>
  <si>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</si>
  <si>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</si>
  <si>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</si>
  <si>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</si>
  <si>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</si>
  <si>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</si>
  <si>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</si>
  <si>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</si>
  <si>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</si>
  <si>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</si>
  <si>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</si>
  <si>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</si>
  <si>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</si>
  <si>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</si>
  <si>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</si>
  <si>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</si>
  <si>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</si>
  <si>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</si>
  <si>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</si>
  <si>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</si>
  <si>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</si>
  <si>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</si>
  <si>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</si>
  <si>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</si>
  <si>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</si>
  <si>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</si>
  <si>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</si>
  <si>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</si>
  <si>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</si>
  <si>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</si>
  <si>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</si>
  <si>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</si>
  <si>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</si>
  <si>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</si>
  <si>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</si>
  <si>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</si>
  <si>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</si>
  <si>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</si>
  <si>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</si>
  <si>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</si>
  <si>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</si>
  <si>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</si>
  <si>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</si>
  <si>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</si>
  <si>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</si>
  <si>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</si>
  <si>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</si>
  <si>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</si>
  <si>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</si>
  <si>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</si>
  <si>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</si>
  <si>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</si>
  <si>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</si>
  <si>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</si>
  <si>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</si>
  <si>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</si>
  <si>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</si>
  <si>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</si>
  <si>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</si>
  <si>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</si>
  <si>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</si>
  <si>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</si>
  <si>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</si>
  <si>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</si>
  <si>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</si>
  <si>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</si>
  <si>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</si>
  <si>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</si>
  <si>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</si>
  <si>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</si>
  <si>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</si>
  <si>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</si>
  <si>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</si>
  <si>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</si>
  <si>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</si>
  <si>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</si>
  <si>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</si>
  <si>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</si>
  <si>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</si>
  <si>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</si>
  <si>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</si>
  <si>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</si>
  <si>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</si>
  <si>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</si>
  <si>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</si>
  <si>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</si>
  <si>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</si>
  <si>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</si>
  <si>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</si>
  <si>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</si>
  <si>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</si>
  <si>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</si>
  <si>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</si>
  <si>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</si>
  <si>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</si>
  <si>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</si>
  <si>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</si>
  <si>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</si>
  <si>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</si>
  <si>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</si>
  <si>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</si>
  <si>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</si>
  <si>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</si>
  <si>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</si>
  <si>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</si>
  <si>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</si>
  <si>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</si>
  <si>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</si>
  <si>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</si>
  <si>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</si>
  <si>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</si>
  <si>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</si>
  <si>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</si>
  <si>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</si>
  <si>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</si>
  <si>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</si>
  <si>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</si>
  <si>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</si>
  <si>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</si>
  <si>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</si>
  <si>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</si>
  <si>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</si>
  <si>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</si>
  <si>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</si>
  <si>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</si>
  <si>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</si>
  <si>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</si>
  <si>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</si>
  <si>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</si>
  <si>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</si>
  <si>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</si>
  <si>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</si>
  <si>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</si>
  <si>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</si>
  <si>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</si>
  <si>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</si>
  <si>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</si>
  <si>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</si>
  <si>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</si>
  <si>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</si>
  <si>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</si>
  <si>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</si>
  <si>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</si>
  <si>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</si>
  <si>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</si>
  <si>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</si>
  <si>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</si>
  <si>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</si>
  <si>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</si>
  <si>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</si>
  <si>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</si>
  <si>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</si>
  <si>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</si>
  <si>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</si>
  <si>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</si>
  <si>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</si>
  <si>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</si>
  <si>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</si>
  <si>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</si>
  <si>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</si>
  <si>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</si>
  <si>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</si>
  <si>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</si>
  <si>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</si>
  <si>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</si>
  <si>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</si>
  <si>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</si>
  <si>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</si>
  <si>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</si>
  <si>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</si>
  <si>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</si>
  <si>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</si>
  <si>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</si>
  <si>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</si>
  <si>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</si>
  <si>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</si>
  <si>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</si>
  <si>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</si>
  <si>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</si>
  <si>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</si>
  <si>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</si>
  <si>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</si>
  <si>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</si>
  <si>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</si>
  <si>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</si>
  <si>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</si>
  <si>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</si>
  <si>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</si>
  <si>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</si>
  <si>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</si>
  <si>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</si>
  <si>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</si>
  <si>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</si>
  <si>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</si>
  <si>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</si>
  <si>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</si>
  <si>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</si>
  <si>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</si>
  <si>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</si>
  <si>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</si>
  <si>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</si>
  <si>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</si>
  <si>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</si>
  <si>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</si>
  <si>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</si>
  <si>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</si>
  <si>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</si>
  <si>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</si>
  <si>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</si>
  <si>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</si>
  <si>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</si>
  <si>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</si>
  <si>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</si>
  <si>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</si>
  <si>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</si>
  <si>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</si>
  <si>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</si>
  <si>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</si>
  <si>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</si>
  <si>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</si>
  <si>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</si>
  <si>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</si>
  <si>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</si>
  <si>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</si>
  <si>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</si>
  <si>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</si>
  <si>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</si>
  <si>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</si>
  <si>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</si>
  <si>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</si>
  <si>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</si>
  <si>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</si>
  <si>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</si>
  <si>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</si>
  <si>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</si>
  <si>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</si>
  <si>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</si>
  <si>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</si>
  <si>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</si>
  <si>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</si>
  <si>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</si>
  <si>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</si>
  <si>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</si>
  <si>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</si>
  <si>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</si>
  <si>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</si>
  <si>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</si>
  <si>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</si>
  <si>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</si>
  <si>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</si>
  <si>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</si>
  <si>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</si>
  <si>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</si>
  <si>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</si>
  <si>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</si>
  <si>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</si>
  <si>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</si>
  <si>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</si>
  <si>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</si>
  <si>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</si>
  <si>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</si>
  <si>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</si>
  <si>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</si>
  <si>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</si>
  <si>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</si>
  <si>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</si>
  <si>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</si>
  <si>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</si>
  <si>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</si>
  <si>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</si>
  <si>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</si>
  <si>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</si>
  <si>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</si>
  <si>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</si>
  <si>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</si>
  <si>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</si>
  <si>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</si>
  <si>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</si>
  <si>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</si>
  <si>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</si>
  <si>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</si>
  <si>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</si>
  <si>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</si>
  <si>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</si>
  <si>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</si>
  <si>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</si>
  <si>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</si>
  <si>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</si>
  <si>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</si>
  <si>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</si>
  <si>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</si>
  <si>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</si>
  <si>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</si>
  <si>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</si>
  <si>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</si>
  <si>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</si>
  <si>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</si>
  <si>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</si>
  <si>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</si>
  <si>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</si>
  <si>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</si>
  <si>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</si>
  <si>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</si>
  <si>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</si>
  <si>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</si>
  <si>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</si>
  <si>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</si>
  <si>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</si>
  <si>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</si>
  <si>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</si>
  <si>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</si>
  <si>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</si>
  <si>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</si>
  <si>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</si>
  <si>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</si>
  <si>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</si>
  <si>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</si>
  <si>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</si>
  <si>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</si>
  <si>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</si>
  <si>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</si>
  <si>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</si>
  <si>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</si>
  <si>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</si>
  <si>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</si>
  <si>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</si>
  <si>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</si>
  <si>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</si>
  <si>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</si>
  <si>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</si>
  <si>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</si>
  <si>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</si>
  <si>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</si>
  <si>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</si>
  <si>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</si>
  <si>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</si>
  <si>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</si>
  <si>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</si>
  <si>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</si>
  <si>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</si>
  <si>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</si>
  <si>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</si>
  <si>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</si>
  <si>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</si>
  <si>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</si>
  <si>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</si>
  <si>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</si>
  <si>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</si>
  <si>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</si>
  <si>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</si>
  <si>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</si>
  <si>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</si>
  <si>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</si>
  <si>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</si>
  <si>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</si>
  <si>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</si>
  <si>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</si>
  <si>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</si>
  <si>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</si>
  <si>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</si>
  <si>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</si>
  <si>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</si>
  <si>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</si>
  <si>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</si>
  <si>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</si>
  <si>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</si>
  <si>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</si>
  <si>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</si>
  <si>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</si>
  <si>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</si>
  <si>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</si>
  <si>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</si>
  <si>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</si>
  <si>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</si>
  <si>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</si>
  <si>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</si>
  <si>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</si>
  <si>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</si>
  <si>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</si>
  <si>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</si>
  <si>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</si>
  <si>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</si>
  <si>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</si>
  <si>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</si>
  <si>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</si>
  <si>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</si>
  <si>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</si>
  <si>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</si>
  <si>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</si>
  <si>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</si>
  <si>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</si>
  <si>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</si>
  <si>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</si>
  <si>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</si>
  <si>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</si>
  <si>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</si>
  <si>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</si>
  <si>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</si>
  <si>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</si>
  <si>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</si>
  <si>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</si>
  <si>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</si>
  <si>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</si>
  <si>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</si>
  <si>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</si>
  <si>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</si>
  <si>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</si>
  <si>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</si>
  <si>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</si>
  <si>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</si>
  <si>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</si>
  <si>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</si>
  <si>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</si>
  <si>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</si>
  <si>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</si>
  <si>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</si>
  <si>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</si>
  <si>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</si>
  <si>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</si>
  <si>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</si>
  <si>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</si>
  <si>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</si>
  <si>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</si>
  <si>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</si>
  <si>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</si>
  <si>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</si>
  <si>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</si>
  <si>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</si>
  <si>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</si>
  <si>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</si>
  <si>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</si>
  <si>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</si>
  <si>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</si>
  <si>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</si>
  <si>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</si>
  <si>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</si>
  <si>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</si>
  <si>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</si>
  <si>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</si>
  <si>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</si>
  <si>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</si>
  <si>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</si>
  <si>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</si>
  <si>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</si>
  <si>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</si>
  <si>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</si>
  <si>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</si>
  <si>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</si>
  <si>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</si>
  <si>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</si>
  <si>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</si>
  <si>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</si>
  <si>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</si>
  <si>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</si>
  <si>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</si>
  <si>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</si>
  <si>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</si>
  <si>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</si>
  <si>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</si>
  <si>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</si>
  <si>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</si>
  <si>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</si>
  <si>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</si>
  <si>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</si>
  <si>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</si>
  <si>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</si>
  <si>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</si>
  <si>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</si>
  <si>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</si>
  <si>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</si>
  <si>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</si>
  <si>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</si>
  <si>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</si>
  <si>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</si>
  <si>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</si>
  <si>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</si>
  <si>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</si>
  <si>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</si>
  <si>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</si>
  <si>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</si>
  <si>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</si>
  <si>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</si>
  <si>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</si>
  <si>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</si>
  <si>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</si>
  <si>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</si>
  <si>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</si>
  <si>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</si>
  <si>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</si>
  <si>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</si>
  <si>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</si>
  <si>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</si>
  <si>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</si>
  <si>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</si>
  <si>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</si>
  <si>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</si>
  <si>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</si>
  <si>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</si>
  <si>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</si>
  <si>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</si>
  <si>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</si>
  <si>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</si>
  <si>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</si>
  <si>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</si>
  <si>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</si>
  <si>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</si>
  <si>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</si>
  <si>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</si>
  <si>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</si>
  <si>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</si>
  <si>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</si>
  <si>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</si>
  <si>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</si>
  <si>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</si>
  <si>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</si>
  <si>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</si>
  <si>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</si>
  <si>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</si>
  <si>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</si>
  <si>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</si>
  <si>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</si>
  <si>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</si>
  <si>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</si>
  <si>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</si>
  <si>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</si>
  <si>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</si>
  <si>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</si>
  <si>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</si>
  <si>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</si>
  <si>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</si>
  <si>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</si>
  <si>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</si>
  <si>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</si>
  <si>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</si>
  <si>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</si>
  <si>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</si>
  <si>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</si>
  <si>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</si>
  <si>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</si>
  <si>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</si>
  <si>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</si>
  <si>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</si>
  <si>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</si>
  <si>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</si>
  <si>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</si>
  <si>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</si>
  <si>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</si>
  <si>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</si>
  <si>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</si>
  <si>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</si>
  <si>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</si>
  <si>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</si>
  <si>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</si>
  <si>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</si>
  <si>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</si>
  <si>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</si>
  <si>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</si>
  <si>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</si>
  <si>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</si>
  <si>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</si>
  <si>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</si>
  <si>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</si>
  <si>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</si>
  <si>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</si>
  <si>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</si>
  <si>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</si>
  <si>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</si>
  <si>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</si>
  <si>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</si>
  <si>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</si>
  <si>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</si>
  <si>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</si>
  <si>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</si>
  <si>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</si>
  <si>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</si>
  <si>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</si>
  <si>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</si>
  <si>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</si>
  <si>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</si>
  <si>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</si>
  <si>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</si>
  <si>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</si>
  <si>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</si>
  <si>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</si>
  <si>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</si>
  <si>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</si>
  <si>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</si>
  <si>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</si>
  <si>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</si>
  <si>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</si>
  <si>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</si>
  <si>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</si>
  <si>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</si>
  <si>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</si>
  <si>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</si>
  <si>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</si>
  <si>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</si>
  <si>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</si>
  <si>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</si>
  <si>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</si>
  <si>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</si>
  <si>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</si>
  <si>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</si>
  <si>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</si>
  <si>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</si>
  <si>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</si>
  <si>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</si>
  <si>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</si>
  <si>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</si>
  <si>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</si>
  <si>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</si>
  <si>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</si>
  <si>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</si>
  <si>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</si>
  <si>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</si>
  <si>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</si>
  <si>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</si>
  <si>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</si>
  <si>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</si>
  <si>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</si>
  <si>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</si>
  <si>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</si>
  <si>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</si>
  <si>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</si>
  <si>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</si>
  <si>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</si>
  <si>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</si>
  <si>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</si>
  <si>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</si>
  <si>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</si>
  <si>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</si>
  <si>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</si>
  <si>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</si>
  <si>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</si>
  <si>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</si>
  <si>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</si>
  <si>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</si>
  <si>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</si>
  <si>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</si>
  <si>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</si>
  <si>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</si>
  <si>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</si>
  <si>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</si>
  <si>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</si>
  <si>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</si>
  <si>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</si>
  <si>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</si>
  <si>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</si>
  <si>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</si>
  <si>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</si>
  <si>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</si>
  <si>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</si>
  <si>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</si>
  <si>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</si>
  <si>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</si>
  <si>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</si>
  <si>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</si>
  <si>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</si>
  <si>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</si>
  <si>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</si>
  <si>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</si>
  <si>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</si>
  <si>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</si>
  <si>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</si>
  <si>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</si>
  <si>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</si>
  <si>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</si>
  <si>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</si>
  <si>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</si>
  <si>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</si>
  <si>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</si>
  <si>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</si>
  <si>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</si>
  <si>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</si>
  <si>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</si>
  <si>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</si>
  <si>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</si>
  <si>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</si>
  <si>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</si>
  <si>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</si>
  <si>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</si>
  <si>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</si>
  <si>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</si>
  <si>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</si>
  <si>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</si>
  <si>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</si>
  <si>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</si>
  <si>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</si>
  <si>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</si>
  <si>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</si>
  <si>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</si>
  <si>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</si>
  <si>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</si>
  <si>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</si>
  <si>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</si>
  <si>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</si>
  <si>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</si>
  <si>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</si>
  <si>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</si>
  <si>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</si>
  <si>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</si>
  <si>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</si>
  <si>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</si>
  <si>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</si>
  <si>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</si>
  <si>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</si>
  <si>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</si>
  <si>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</si>
  <si>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</si>
  <si>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</si>
  <si>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</si>
  <si>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</si>
  <si>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</si>
  <si>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</si>
  <si>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</si>
  <si>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</si>
  <si>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</si>
  <si>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</si>
  <si>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</si>
  <si>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</si>
  <si>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</si>
  <si>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</si>
  <si>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</si>
  <si>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</si>
  <si>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</si>
  <si>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</si>
  <si>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</si>
  <si>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</si>
  <si>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</si>
  <si>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</si>
  <si>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</si>
  <si>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</si>
  <si>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</si>
  <si>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</si>
  <si>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</si>
  <si>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</si>
  <si>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</si>
  <si>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</si>
  <si>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</si>
  <si>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</si>
  <si>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</si>
  <si>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</si>
  <si>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</si>
  <si>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</si>
  <si>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</si>
  <si>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</si>
  <si>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</si>
  <si>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</si>
  <si>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</si>
  <si>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</si>
  <si>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</si>
  <si>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</si>
  <si>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</si>
  <si>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</si>
  <si>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</si>
  <si>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</si>
  <si>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</si>
  <si>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</si>
  <si>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</si>
  <si>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</si>
  <si>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</si>
  <si>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</si>
  <si>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</si>
  <si>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</si>
  <si>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</si>
  <si>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</si>
  <si>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</si>
  <si>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</si>
  <si>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</si>
  <si>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</si>
  <si>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</si>
  <si>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</si>
  <si>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</si>
  <si>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</si>
  <si>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</si>
  <si>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</si>
  <si>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</si>
  <si>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</si>
  <si>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</si>
  <si>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</si>
  <si>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</si>
  <si>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</si>
  <si>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</si>
  <si>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</si>
  <si>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</si>
  <si>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</si>
  <si>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</si>
  <si>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</si>
  <si>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</si>
  <si>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</si>
  <si>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</si>
  <si>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</si>
  <si>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</si>
  <si>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</si>
  <si>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</si>
  <si>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</si>
  <si>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</si>
  <si>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</si>
  <si>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</si>
  <si>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</si>
  <si>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</si>
  <si>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</si>
  <si>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</si>
  <si>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</si>
  <si>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</si>
  <si>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</si>
  <si>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</si>
  <si>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</si>
  <si>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</si>
  <si>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</si>
  <si>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</si>
  <si>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</si>
  <si>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</si>
  <si>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</si>
  <si>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</si>
  <si>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</si>
  <si>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</si>
  <si>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</si>
  <si>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</si>
  <si>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</si>
  <si>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</si>
  <si>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</si>
  <si>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</si>
  <si>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</si>
  <si>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</si>
  <si>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</si>
  <si>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</si>
  <si>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</si>
  <si>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</si>
  <si>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</si>
  <si>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</si>
  <si>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</si>
  <si>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</si>
  <si>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</si>
  <si>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</si>
  <si>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</si>
  <si>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</si>
  <si>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</si>
  <si>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</si>
  <si>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</si>
  <si>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</si>
  <si>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</si>
  <si>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</si>
  <si>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</si>
  <si>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</si>
  <si>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</si>
  <si>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</si>
  <si>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</si>
  <si>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</si>
  <si>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</si>
  <si>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</si>
  <si>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</si>
  <si>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</si>
  <si>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</si>
  <si>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</si>
  <si>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</si>
  <si>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</si>
  <si>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</si>
  <si>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</si>
  <si>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</si>
  <si>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</si>
  <si>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</si>
  <si>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</si>
  <si>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</si>
  <si>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</si>
  <si>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</si>
  <si>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</si>
  <si>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</si>
  <si>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</si>
  <si>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</si>
  <si>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</si>
  <si>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</si>
  <si>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</si>
  <si>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</si>
  <si>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</si>
  <si>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</si>
  <si>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</si>
  <si>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</si>
  <si>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</si>
  <si>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</si>
  <si>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</si>
  <si>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</si>
  <si>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</si>
  <si>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</si>
  <si>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</si>
  <si>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</si>
  <si>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</si>
  <si>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</si>
  <si>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</si>
  <si>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</si>
  <si>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</si>
  <si>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</si>
  <si>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</si>
  <si>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</si>
  <si>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</si>
  <si>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</si>
  <si>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</si>
  <si>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</si>
  <si>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</si>
  <si>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</si>
  <si>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</si>
  <si>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</si>
  <si>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</si>
  <si>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</si>
  <si>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</si>
  <si>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</si>
  <si>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</si>
  <si>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</si>
  <si>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</si>
  <si>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</si>
  <si>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</si>
  <si>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</si>
  <si>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</si>
  <si>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</si>
  <si>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</si>
  <si>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</si>
  <si>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</si>
  <si>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</si>
  <si>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</si>
  <si>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</si>
  <si>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</si>
  <si>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</si>
  <si>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</si>
  <si>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</si>
  <si>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</si>
  <si>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</si>
  <si>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</si>
  <si>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</si>
  <si>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</si>
  <si>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</si>
  <si>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</si>
  <si>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</si>
  <si>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</si>
  <si>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</si>
  <si>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</si>
  <si>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</si>
  <si>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</si>
  <si>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</si>
  <si>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</si>
  <si>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</si>
  <si>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</si>
  <si>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</si>
  <si>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</si>
  <si>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</si>
  <si>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</si>
  <si>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</si>
  <si>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</si>
  <si>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</si>
  <si>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</si>
  <si>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</si>
  <si>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</si>
  <si>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</si>
  <si>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</si>
  <si>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</si>
  <si>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</si>
  <si>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</si>
  <si>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</si>
  <si>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</si>
  <si>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</si>
  <si>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</si>
  <si>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</si>
  <si>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</si>
  <si>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</si>
  <si>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</si>
  <si>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</si>
  <si>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</si>
  <si>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</si>
  <si>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</si>
  <si>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</si>
  <si>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</si>
  <si>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</si>
  <si>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</si>
  <si>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</si>
  <si>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</si>
  <si>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</si>
  <si>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</si>
  <si>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</si>
  <si>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</si>
  <si>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</si>
  <si>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</si>
  <si>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</si>
  <si>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</si>
  <si>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</si>
  <si>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</si>
  <si>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</si>
  <si>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</si>
  <si>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</si>
  <si>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</si>
  <si>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</si>
  <si>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</si>
  <si>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</si>
  <si>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</si>
  <si>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</si>
  <si>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</si>
  <si>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</si>
  <si>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</si>
  <si>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</si>
  <si>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</si>
  <si>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</si>
  <si>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</si>
  <si>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</si>
  <si>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</si>
  <si>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</si>
  <si>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</si>
  <si>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</si>
  <si>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</si>
  <si>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</si>
  <si>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</si>
  <si>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</si>
  <si>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</si>
  <si>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</si>
  <si>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</si>
  <si>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</si>
  <si>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</si>
  <si>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</si>
  <si>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</si>
  <si>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</si>
  <si>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</si>
  <si>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</si>
  <si>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</si>
  <si>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</si>
  <si>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</si>
  <si>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</si>
  <si>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</si>
  <si>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</si>
  <si>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</si>
  <si>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</si>
  <si>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</si>
  <si>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</si>
  <si>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</si>
  <si>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</si>
  <si>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</si>
  <si>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</si>
  <si>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</si>
  <si>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</si>
  <si>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</si>
  <si>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</si>
  <si>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</si>
  <si>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</si>
  <si>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</si>
  <si>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</si>
  <si>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</si>
  <si>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</si>
  <si>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</si>
  <si>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</si>
  <si>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</si>
  <si>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</si>
  <si>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</si>
  <si>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</si>
  <si>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</si>
  <si>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</si>
  <si>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</si>
  <si>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</si>
  <si>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</si>
  <si>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</si>
  <si>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</si>
  <si>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</si>
  <si>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</si>
  <si>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</si>
  <si>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</si>
  <si>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</si>
  <si>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</si>
  <si>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</si>
  <si>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</si>
  <si>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</si>
  <si>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</si>
  <si>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</si>
  <si>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</si>
  <si>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</si>
  <si>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</si>
  <si>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</si>
  <si>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</si>
  <si>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</si>
  <si>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</si>
  <si>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</si>
  <si>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</si>
  <si>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</si>
  <si>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</si>
  <si>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</si>
  <si>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</si>
  <si>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</si>
  <si>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</si>
  <si>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</si>
  <si>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</si>
  <si>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</si>
  <si>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</si>
  <si>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</si>
  <si>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</si>
  <si>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</si>
  <si>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</si>
  <si>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</si>
  <si>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</si>
  <si>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</si>
  <si>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</si>
  <si>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</si>
  <si>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</si>
  <si>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</si>
  <si>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</si>
  <si>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</si>
  <si>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</si>
  <si>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</si>
  <si>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</si>
  <si>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</si>
  <si>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</si>
  <si>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</si>
  <si>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</si>
  <si>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</si>
  <si>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</si>
  <si>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</si>
  <si>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</si>
  <si>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</si>
  <si>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</si>
  <si>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</si>
  <si>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</si>
  <si>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</si>
  <si>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</si>
  <si>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</si>
  <si>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</si>
  <si>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</si>
  <si>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</si>
  <si>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</si>
  <si>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</si>
  <si>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</si>
  <si>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</si>
  <si>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</si>
  <si>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</si>
  <si>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</si>
  <si>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</si>
  <si>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</si>
  <si>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</si>
  <si>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</si>
  <si>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</si>
  <si>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</si>
  <si>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</si>
  <si>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</si>
  <si>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</si>
  <si>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</si>
  <si>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</si>
  <si>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</si>
  <si>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</si>
  <si>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</si>
  <si>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</si>
  <si>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</si>
  <si>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</si>
  <si>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</si>
  <si>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</si>
  <si>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</si>
  <si>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</si>
  <si>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</si>
  <si>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</si>
  <si>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</si>
  <si>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</si>
  <si>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</si>
  <si>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</si>
  <si>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</si>
  <si>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</si>
  <si>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</si>
  <si>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</si>
  <si>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</si>
  <si>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</si>
  <si>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</si>
  <si>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</si>
  <si>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</si>
  <si>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</si>
  <si>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</si>
  <si>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</si>
  <si>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</si>
  <si>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</si>
  <si>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</si>
  <si>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</si>
  <si>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</si>
  <si>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</si>
  <si>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</si>
  <si>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</si>
  <si>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</si>
  <si>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</si>
  <si>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</si>
  <si>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</si>
  <si>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</si>
  <si>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</si>
  <si>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</si>
  <si>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</si>
  <si>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</si>
  <si>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</si>
  <si>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</si>
  <si>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</si>
  <si>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</si>
  <si>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</si>
  <si>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</si>
  <si>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</si>
  <si>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</si>
  <si>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</si>
  <si>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</si>
  <si>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</si>
  <si>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</si>
  <si>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</si>
  <si>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</si>
  <si>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</si>
  <si>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</si>
  <si>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</si>
  <si>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</si>
  <si>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</si>
  <si>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</si>
  <si>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</si>
  <si>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</si>
  <si>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</si>
  <si>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</si>
  <si>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</si>
  <si>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</si>
  <si>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</si>
  <si>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</si>
  <si>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</si>
  <si>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</si>
  <si>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</si>
  <si>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</si>
  <si>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</si>
  <si>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</si>
  <si>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</si>
  <si>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</si>
  <si>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</si>
  <si>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</si>
  <si>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</si>
  <si>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</si>
  <si>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</si>
  <si>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</si>
  <si>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</si>
  <si>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</si>
  <si>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</si>
  <si>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</si>
  <si>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</si>
  <si>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</si>
  <si>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</si>
  <si>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</si>
  <si>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</si>
  <si>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</si>
  <si>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</si>
  <si>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</si>
  <si>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</si>
  <si>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</si>
  <si>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</si>
  <si>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</si>
  <si>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</si>
  <si>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</si>
  <si>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</si>
  <si>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</si>
  <si>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</si>
  <si>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</si>
  <si>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</si>
  <si>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</si>
  <si>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</si>
  <si>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</si>
  <si>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</si>
  <si>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</si>
  <si>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</si>
  <si>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</si>
  <si>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</si>
  <si>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</si>
  <si>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</si>
  <si>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</si>
  <si>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</si>
  <si>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</si>
  <si>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</si>
  <si>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</si>
  <si>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</si>
  <si>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</si>
  <si>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</si>
  <si>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</si>
  <si>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</si>
  <si>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</si>
  <si>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</si>
  <si>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</si>
  <si>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</si>
  <si>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</si>
  <si>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</si>
  <si>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</si>
  <si>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</si>
  <si>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</si>
  <si>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</si>
  <si>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</si>
  <si>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</si>
  <si>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</si>
  <si>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</si>
  <si>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</si>
  <si>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</si>
  <si>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</si>
  <si>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</si>
  <si>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</si>
  <si>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</si>
  <si>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</si>
  <si>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</si>
  <si>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</si>
  <si>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</si>
  <si>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</si>
  <si>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</si>
  <si>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</si>
  <si>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</si>
  <si>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</si>
  <si>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</si>
  <si>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</si>
  <si>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</si>
  <si>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</si>
  <si>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</si>
  <si>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</si>
  <si>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</si>
  <si>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</si>
  <si>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</si>
  <si>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</si>
  <si>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</si>
  <si>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</si>
  <si>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</si>
  <si>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</si>
  <si>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</si>
  <si>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</si>
  <si>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</si>
  <si>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</si>
  <si>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</si>
  <si>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</si>
  <si>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</si>
  <si>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</si>
  <si>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</si>
  <si>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</si>
  <si>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</si>
  <si>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</si>
  <si>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</si>
  <si>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</si>
  <si>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</si>
  <si>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</si>
  <si>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</si>
  <si>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</si>
  <si>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</si>
  <si>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</si>
  <si>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</si>
  <si>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</si>
  <si>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</si>
  <si>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</si>
  <si>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</si>
  <si>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</si>
  <si>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</si>
  <si>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</si>
  <si>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</si>
  <si>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</si>
  <si>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</si>
  <si>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</si>
  <si>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</si>
  <si>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</si>
  <si>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</si>
  <si>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</si>
  <si>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</si>
  <si>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</si>
  <si>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</si>
  <si>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</si>
  <si>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</si>
  <si>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</si>
  <si>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</si>
  <si>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</si>
  <si>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</si>
  <si>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</si>
  <si>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</si>
  <si>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</si>
  <si>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</si>
  <si>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</si>
  <si>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</si>
  <si>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</si>
  <si>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</si>
  <si>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</si>
  <si>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</si>
  <si>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</si>
  <si>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</si>
  <si>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</si>
  <si>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</si>
  <si>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</si>
  <si>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</si>
  <si>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</si>
  <si>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</si>
  <si>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</si>
  <si>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</si>
  <si>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</si>
  <si>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</si>
  <si>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</si>
  <si>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</si>
  <si>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</si>
  <si>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</si>
  <si>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</si>
  <si>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</si>
  <si>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</si>
  <si>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</si>
  <si>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</si>
  <si>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</si>
  <si>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</si>
  <si>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</si>
  <si>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</si>
  <si>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</si>
  <si>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</si>
  <si>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</si>
  <si>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</si>
  <si>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</si>
  <si>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</si>
  <si>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</si>
  <si>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</si>
  <si>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</si>
  <si>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</si>
  <si>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</si>
  <si>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</si>
  <si>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</si>
  <si>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</si>
  <si>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</si>
  <si>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</si>
  <si>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</si>
  <si>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</si>
  <si>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</si>
  <si>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</si>
  <si>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</si>
  <si>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</si>
  <si>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</si>
  <si>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</si>
  <si>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</si>
  <si>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</si>
  <si>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</si>
  <si>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</si>
  <si>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</si>
  <si>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</si>
  <si>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</si>
  <si>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</si>
  <si>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</si>
  <si>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</si>
  <si>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</si>
  <si>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</si>
  <si>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</si>
  <si>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</si>
  <si>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</si>
  <si>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</si>
  <si>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</si>
  <si>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</si>
  <si>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</si>
  <si>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</si>
  <si>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</si>
  <si>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</si>
  <si>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</si>
  <si>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</si>
  <si>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</si>
  <si>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</si>
  <si>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</si>
  <si>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</si>
  <si>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</si>
  <si>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</si>
  <si>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</si>
  <si>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</si>
  <si>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</si>
  <si>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</si>
  <si>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</si>
  <si>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</si>
  <si>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</si>
  <si>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</si>
  <si>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</si>
  <si>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</si>
  <si>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</si>
  <si>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</si>
  <si>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</si>
  <si>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</si>
  <si>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</si>
  <si>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</si>
  <si>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</si>
  <si>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</si>
  <si>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</si>
  <si>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</si>
  <si>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</si>
  <si>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</si>
  <si>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</si>
  <si>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</si>
  <si>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</si>
  <si>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</si>
  <si>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</si>
  <si>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</si>
  <si>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</si>
  <si>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</si>
  <si>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</si>
  <si>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</si>
  <si>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</si>
  <si>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</si>
  <si>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</si>
  <si>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</si>
  <si>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</si>
  <si>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</si>
  <si>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</si>
  <si>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</si>
  <si>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</si>
  <si>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</si>
  <si>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</si>
  <si>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</si>
  <si>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</si>
  <si>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</si>
  <si>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</si>
  <si>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</si>
  <si>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</si>
  <si>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</si>
  <si>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</si>
  <si>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</si>
  <si>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</si>
  <si>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</si>
  <si>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</si>
  <si>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</si>
  <si>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</si>
  <si>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</si>
  <si>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</si>
  <si>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</si>
  <si>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</si>
  <si>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</si>
  <si>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</si>
  <si>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</si>
  <si>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</si>
  <si>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</si>
  <si>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</si>
  <si>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</si>
  <si>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</si>
  <si>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</si>
  <si>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</si>
  <si>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</si>
  <si>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</si>
  <si>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</si>
  <si>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</si>
  <si>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</si>
  <si>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</si>
  <si>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</si>
  <si>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</si>
  <si>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</si>
  <si>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</si>
  <si>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</si>
  <si>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</si>
  <si>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</si>
  <si>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</si>
  <si>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</si>
  <si>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</si>
  <si>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</si>
  <si>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</si>
  <si>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</si>
  <si>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</si>
  <si>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</si>
  <si>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</si>
  <si>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</si>
  <si>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</si>
  <si>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</si>
  <si>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</si>
  <si>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</si>
  <si>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</si>
  <si>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</si>
  <si>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</si>
  <si>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</si>
  <si>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</si>
  <si>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</si>
  <si>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</si>
  <si>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</si>
  <si>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</si>
  <si>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</si>
  <si>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</si>
  <si>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</si>
  <si>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</si>
  <si>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</si>
  <si>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</si>
  <si>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</si>
  <si>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</si>
  <si>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</si>
  <si>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</si>
  <si>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</si>
  <si>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</si>
  <si>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</si>
  <si>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</si>
  <si>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</si>
  <si>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</si>
  <si>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</si>
  <si>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</si>
  <si>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</si>
  <si>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</si>
  <si>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</si>
  <si>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</si>
  <si>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</si>
  <si>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</si>
  <si>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</si>
  <si>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</si>
  <si>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</si>
  <si>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</si>
  <si>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</si>
  <si>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</si>
  <si>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</si>
  <si>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</si>
  <si>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</si>
  <si>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</si>
  <si>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</si>
  <si>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</si>
  <si>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</si>
  <si>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</si>
  <si>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</si>
  <si>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</si>
  <si>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</si>
  <si>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</si>
  <si>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</si>
  <si>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</si>
  <si>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</si>
  <si>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</si>
  <si>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</si>
  <si>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</si>
  <si>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</si>
  <si>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</si>
  <si>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</si>
  <si>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</si>
  <si>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</si>
  <si>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</si>
  <si>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</si>
  <si>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</si>
  <si>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</si>
  <si>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</si>
  <si>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</si>
  <si>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</si>
  <si>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</si>
  <si>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</si>
  <si>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</si>
  <si>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</si>
  <si>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</si>
  <si>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</si>
  <si>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</si>
  <si>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</si>
  <si>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</si>
  <si>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</si>
  <si>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</si>
  <si>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</si>
  <si>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</si>
  <si>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</si>
  <si>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</si>
  <si>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</si>
  <si>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</si>
  <si>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</si>
  <si>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</si>
  <si>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</si>
  <si>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</si>
  <si>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</si>
  <si>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</si>
  <si>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</si>
  <si>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</si>
  <si>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</si>
  <si>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</si>
  <si>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</si>
  <si>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</si>
  <si>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</si>
  <si>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</si>
  <si>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</si>
  <si>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</si>
  <si>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</si>
  <si>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</si>
  <si>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</si>
  <si>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</si>
  <si>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</si>
  <si>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</si>
  <si>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</si>
  <si>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</si>
  <si>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</si>
  <si>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</si>
  <si>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</si>
  <si>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</si>
  <si>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</si>
  <si>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</si>
  <si>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</si>
  <si>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</si>
  <si>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</si>
  <si>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</si>
  <si>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</si>
  <si>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</si>
  <si>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</si>
  <si>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</si>
  <si>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</si>
  <si>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</si>
  <si>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</si>
  <si>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</si>
  <si>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</si>
  <si>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</si>
  <si>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</si>
  <si>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</si>
  <si>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</si>
  <si>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</si>
  <si>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</si>
  <si>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</si>
  <si>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</si>
  <si>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</si>
  <si>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</si>
  <si>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</si>
  <si>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</si>
  <si>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</si>
  <si>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</si>
  <si>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</si>
  <si>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</si>
  <si>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</si>
  <si>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</si>
  <si>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</si>
  <si>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</si>
  <si>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</si>
  <si>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</si>
  <si>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</si>
  <si>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</si>
  <si>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</si>
  <si>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</si>
  <si>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</si>
  <si>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</si>
  <si>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</si>
  <si>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</si>
  <si>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</si>
  <si>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</si>
  <si>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</si>
  <si>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</si>
  <si>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</si>
  <si>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</si>
  <si>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</si>
  <si>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</si>
  <si>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</si>
  <si>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</si>
  <si>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</si>
  <si>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</si>
  <si>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</si>
  <si>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</si>
  <si>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</si>
  <si>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</si>
  <si>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</si>
  <si>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</si>
  <si>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</si>
  <si>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</si>
  <si>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</si>
  <si>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</si>
  <si>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</si>
  <si>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</si>
  <si>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</si>
  <si>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</si>
  <si>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</si>
  <si>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</si>
  <si>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</si>
  <si>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</si>
  <si>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</si>
  <si>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</si>
  <si>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</si>
  <si>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</si>
  <si>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</si>
  <si>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</si>
  <si>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</si>
  <si>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</si>
  <si>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</si>
  <si>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</si>
  <si>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</si>
  <si>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</si>
  <si>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</si>
  <si>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</si>
  <si>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</si>
  <si>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</si>
  <si>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</si>
  <si>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</si>
  <si>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</si>
  <si>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</si>
  <si>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</si>
  <si>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</si>
  <si>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</si>
  <si>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</si>
  <si>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</si>
  <si>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</si>
  <si>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</si>
  <si>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</si>
  <si>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</si>
  <si>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</si>
  <si>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</si>
  <si>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</si>
  <si>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</si>
  <si>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</si>
  <si>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</si>
  <si>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</si>
  <si>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</si>
  <si>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</si>
  <si>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</si>
  <si>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</si>
  <si>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</si>
  <si>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</si>
  <si>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</si>
  <si>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</si>
  <si>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</si>
  <si>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</si>
  <si>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</si>
  <si>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</si>
  <si>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</si>
  <si>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</si>
  <si>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</si>
  <si>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</si>
  <si>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</si>
  <si>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</si>
  <si>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</si>
  <si>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</si>
  <si>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</si>
  <si>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</si>
  <si>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</si>
  <si>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</si>
  <si>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</si>
  <si>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</si>
  <si>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</si>
  <si>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</si>
  <si>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</si>
  <si>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</si>
  <si>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</si>
  <si>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</si>
  <si>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</si>
  <si>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</si>
  <si>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</si>
  <si>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</si>
  <si>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</si>
  <si>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</si>
  <si>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</si>
  <si>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</si>
  <si>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</si>
  <si>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</si>
  <si>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</si>
  <si>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</si>
  <si>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</si>
  <si>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</si>
  <si>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</si>
  <si>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</si>
  <si>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</si>
  <si>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</si>
  <si>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</si>
  <si>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</si>
  <si>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</si>
  <si>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</si>
  <si>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</si>
  <si>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</si>
  <si>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</si>
  <si>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</si>
  <si>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</si>
  <si>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</si>
  <si>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</si>
  <si>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</si>
  <si>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</si>
  <si>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</si>
  <si>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</si>
  <si>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</si>
  <si>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</si>
  <si>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</si>
  <si>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</si>
  <si>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</si>
  <si>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</si>
  <si>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</si>
  <si>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</si>
  <si>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</si>
  <si>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</si>
  <si>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</si>
  <si>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</si>
  <si>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</si>
  <si>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</si>
  <si>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</si>
  <si>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</si>
  <si>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</si>
  <si>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</si>
  <si>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</si>
  <si>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</si>
  <si>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</si>
  <si>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</si>
  <si>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</si>
  <si>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</si>
  <si>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</si>
  <si>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</si>
  <si>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</si>
  <si>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</si>
  <si>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</si>
  <si>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</si>
  <si>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</si>
  <si>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</si>
  <si>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</si>
  <si>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</si>
  <si>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</si>
  <si>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</si>
  <si>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</si>
  <si>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</si>
  <si>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</si>
  <si>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</si>
  <si>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</si>
  <si>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</si>
  <si>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</si>
  <si>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</si>
  <si>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</si>
  <si>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</si>
  <si>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</si>
  <si>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</si>
  <si>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</si>
  <si>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</si>
  <si>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</si>
  <si>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</si>
  <si>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</si>
  <si>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</si>
  <si>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</si>
  <si>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</si>
  <si>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</si>
  <si>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</si>
  <si>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</si>
  <si>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</si>
  <si>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</si>
  <si>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</si>
  <si>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</si>
  <si>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</si>
  <si>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</si>
  <si>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</si>
  <si>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</si>
  <si>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</si>
  <si>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</si>
  <si>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</si>
  <si>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</si>
  <si>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</si>
  <si>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</si>
  <si>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</si>
  <si>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</si>
  <si>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</si>
  <si>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</si>
  <si>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</si>
  <si>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</si>
  <si>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</si>
  <si>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</si>
  <si>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</si>
  <si>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</si>
  <si>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</si>
  <si>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</si>
  <si>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</si>
  <si>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</si>
  <si>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</si>
  <si>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</si>
  <si>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</si>
  <si>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</si>
  <si>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</si>
  <si>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</si>
  <si>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</si>
  <si>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</si>
  <si>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</si>
  <si>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</si>
  <si>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</si>
  <si>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</si>
  <si>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</si>
  <si>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</si>
  <si>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</si>
  <si>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</si>
  <si>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</si>
  <si>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</si>
  <si>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</si>
  <si>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</si>
  <si>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</si>
  <si>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</si>
  <si>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</si>
  <si>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</si>
  <si>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</si>
  <si>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</si>
  <si>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</si>
  <si>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</si>
  <si>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</si>
  <si>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</si>
  <si>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</si>
  <si>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</si>
  <si>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</si>
  <si>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</si>
  <si>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</si>
  <si>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</si>
  <si>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</si>
  <si>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</si>
  <si>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</si>
  <si>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</si>
  <si>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</si>
  <si>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</si>
  <si>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</si>
  <si>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</si>
  <si>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</si>
  <si>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</si>
  <si>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</si>
  <si>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</si>
  <si>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</si>
  <si>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</si>
  <si>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</si>
  <si>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</si>
  <si>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</si>
  <si>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</si>
  <si>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</si>
  <si>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</si>
  <si>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</si>
  <si>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</si>
  <si>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</si>
  <si>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</si>
  <si>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</si>
  <si>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</si>
  <si>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</si>
  <si>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</si>
  <si>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</si>
  <si>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</si>
  <si>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</si>
  <si>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</si>
  <si>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</si>
  <si>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</si>
  <si>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</si>
  <si>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</si>
  <si>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</si>
  <si>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</si>
  <si>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</si>
  <si>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</si>
  <si>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</si>
  <si>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</si>
  <si>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</si>
  <si>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</si>
  <si>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</si>
  <si>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</si>
  <si>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</si>
  <si>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</si>
  <si>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</si>
  <si>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</si>
  <si>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</si>
  <si>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</si>
  <si>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</si>
  <si>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</si>
  <si>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</si>
  <si>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</si>
  <si>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</si>
  <si>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</si>
  <si>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</si>
  <si>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</si>
  <si>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</si>
  <si>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</si>
  <si>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</si>
  <si>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</si>
  <si>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</si>
  <si>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</si>
  <si>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</si>
  <si>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</si>
  <si>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</si>
  <si>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</si>
  <si>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</si>
  <si>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</si>
  <si>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</si>
  <si>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</si>
  <si>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</si>
  <si>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</si>
  <si>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</si>
  <si>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</si>
  <si>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</si>
  <si>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</si>
  <si>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</si>
  <si>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</si>
  <si>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</si>
  <si>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</si>
  <si>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</si>
  <si>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</si>
  <si>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</si>
  <si>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</si>
  <si>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</si>
  <si>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</si>
  <si>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</si>
  <si>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</si>
  <si>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</si>
  <si>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</si>
  <si>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</si>
  <si>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</si>
  <si>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</si>
  <si>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</si>
  <si>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</si>
  <si>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</si>
  <si>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</si>
  <si>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</si>
  <si>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</si>
  <si>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</si>
  <si>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</si>
  <si>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</si>
  <si>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</si>
  <si>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</si>
  <si>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</si>
  <si>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</si>
  <si>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</si>
  <si>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</si>
  <si>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</si>
  <si>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</si>
  <si>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</si>
  <si>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</si>
  <si>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</si>
  <si>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</si>
  <si>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</si>
  <si>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</si>
  <si>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</si>
  <si>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</si>
  <si>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</si>
  <si>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</si>
  <si>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</si>
  <si>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</si>
  <si>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</si>
  <si>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</si>
  <si>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</si>
  <si>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</si>
  <si>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</si>
  <si>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</si>
  <si>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</si>
  <si>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</si>
  <si>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</si>
  <si>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</si>
  <si>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</si>
  <si>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</si>
  <si>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</si>
  <si>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</si>
  <si>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</si>
  <si>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</si>
  <si>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</si>
  <si>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</si>
  <si>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</si>
  <si>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</si>
  <si>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</si>
  <si>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</si>
  <si>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</si>
  <si>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</si>
  <si>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</si>
  <si>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</si>
  <si>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</si>
  <si>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</si>
  <si>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</si>
  <si>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</si>
  <si>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</si>
  <si>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</si>
  <si>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</si>
  <si>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</si>
  <si>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</si>
  <si>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</si>
  <si>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</si>
  <si>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</si>
  <si>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</si>
  <si>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</si>
  <si>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</si>
  <si>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</si>
  <si>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</si>
  <si>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</si>
  <si>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</si>
  <si>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</si>
  <si>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</si>
  <si>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</si>
  <si>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</si>
  <si>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</si>
  <si>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</si>
  <si>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</si>
  <si>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</si>
  <si>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</si>
  <si>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</si>
  <si>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</si>
  <si>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</si>
  <si>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</si>
  <si>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</si>
  <si>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</si>
  <si>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</si>
  <si>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</si>
  <si>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</si>
  <si>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</si>
  <si>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</si>
  <si>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</si>
  <si>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</si>
  <si>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</si>
  <si>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</si>
  <si>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</si>
  <si>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</si>
  <si>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</si>
  <si>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</si>
  <si>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</si>
  <si>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</si>
  <si>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</si>
  <si>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</si>
  <si>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</si>
  <si>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</si>
  <si>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</si>
  <si>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</si>
  <si>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</si>
  <si>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</si>
  <si>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</si>
  <si>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</si>
  <si>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</si>
  <si>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</si>
  <si>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</si>
  <si>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</si>
  <si>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</si>
  <si>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</si>
  <si>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</si>
  <si>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</si>
  <si>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</si>
  <si>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</si>
  <si>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</si>
  <si>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</si>
  <si>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</si>
  <si>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</si>
  <si>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</si>
  <si>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</si>
  <si>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</si>
  <si>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</si>
  <si>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</si>
  <si>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</si>
  <si>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</si>
  <si>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</si>
  <si>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</si>
  <si>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</si>
  <si>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</si>
  <si>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</si>
  <si>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</si>
  <si>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</si>
  <si>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</si>
  <si>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</si>
  <si>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</si>
  <si>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</si>
  <si>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</si>
  <si>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</si>
  <si>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</si>
  <si>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</si>
  <si>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</si>
  <si>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</si>
  <si>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</si>
  <si>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</si>
  <si>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</si>
  <si>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</si>
  <si>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</si>
  <si>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</si>
  <si>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</si>
  <si>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</si>
  <si>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</si>
  <si>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</si>
  <si>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</si>
  <si>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</si>
  <si>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</si>
  <si>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</si>
  <si>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</si>
  <si>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</si>
  <si>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</si>
  <si>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</si>
  <si>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</si>
  <si>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</si>
  <si>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</si>
  <si>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</si>
  <si>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</si>
  <si>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</si>
  <si>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</si>
  <si>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</si>
  <si>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</si>
  <si>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</si>
  <si>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</si>
  <si>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</si>
  <si>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</si>
  <si>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</si>
  <si>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</si>
  <si>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</si>
  <si>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</si>
  <si>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</si>
  <si>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</si>
  <si>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</si>
  <si>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</si>
  <si>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</si>
  <si>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</si>
  <si>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</si>
  <si>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</si>
  <si>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</si>
  <si>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</si>
  <si>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</si>
  <si>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</si>
  <si>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</si>
  <si>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</si>
  <si>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</si>
  <si>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</si>
  <si>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</si>
  <si>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</si>
  <si>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</si>
  <si>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</si>
  <si>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</si>
  <si>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</si>
  <si>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</si>
  <si>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</si>
  <si>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</si>
  <si>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</si>
  <si>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</si>
  <si>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</si>
  <si>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</si>
  <si>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</si>
  <si>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</si>
  <si>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</si>
  <si>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</si>
  <si>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</si>
  <si>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</si>
  <si>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</si>
  <si>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</si>
  <si>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</si>
  <si>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</si>
  <si>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</si>
  <si>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</si>
  <si>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</si>
  <si>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</si>
  <si>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</si>
  <si>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</si>
  <si>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</si>
  <si>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</si>
  <si>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</si>
  <si>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</si>
  <si>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</si>
  <si>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</si>
  <si>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</si>
  <si>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</si>
  <si>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</si>
  <si>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</si>
  <si>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</si>
  <si>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</si>
  <si>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</si>
  <si>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</si>
  <si>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</si>
  <si>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</si>
  <si>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</si>
  <si>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</si>
  <si>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</si>
  <si>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</si>
  <si>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</si>
  <si>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</si>
  <si>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</si>
  <si>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</si>
  <si>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</si>
  <si>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</si>
  <si>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</si>
  <si>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</si>
  <si>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</si>
  <si>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</si>
  <si>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</si>
  <si>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</si>
  <si>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</si>
  <si>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</si>
  <si>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</si>
  <si>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</si>
  <si>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</si>
  <si>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</si>
  <si>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</si>
  <si>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</si>
  <si>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</si>
  <si>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</si>
  <si>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</si>
  <si>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</si>
  <si>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</si>
  <si>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</si>
  <si>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</si>
  <si>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</si>
  <si>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</si>
  <si>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</si>
  <si>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</si>
  <si>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</si>
  <si>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</si>
  <si>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</si>
  <si>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</si>
  <si>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</si>
  <si>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</si>
  <si>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</si>
  <si>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</si>
  <si>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</si>
  <si>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</si>
  <si>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</si>
  <si>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</si>
  <si>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</si>
  <si>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</si>
  <si>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</si>
  <si>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</si>
  <si>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</si>
  <si>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</si>
  <si>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</si>
  <si>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</si>
  <si>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</si>
  <si>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</si>
  <si>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</si>
  <si>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</si>
  <si>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</si>
  <si>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</si>
  <si>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</si>
  <si>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</si>
  <si>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</si>
  <si>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</si>
  <si>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</si>
  <si>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</si>
  <si>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</si>
  <si>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</si>
  <si>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</si>
  <si>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</si>
  <si>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</si>
  <si>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</si>
  <si>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</si>
  <si>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</si>
  <si>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</si>
  <si>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</si>
  <si>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</si>
  <si>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</si>
  <si>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</si>
  <si>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</si>
  <si>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</si>
  <si>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</si>
  <si>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</si>
  <si>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</si>
  <si>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</si>
  <si>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</si>
  <si>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</si>
  <si>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</si>
  <si>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</si>
  <si>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</si>
  <si>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</si>
  <si>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</si>
  <si>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</si>
  <si>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</si>
  <si>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</si>
  <si>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</si>
  <si>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</si>
  <si>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</si>
  <si>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</si>
  <si>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</si>
  <si>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</si>
  <si>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</si>
  <si>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</si>
  <si>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</si>
  <si>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</si>
  <si>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</si>
  <si>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</si>
  <si>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</si>
  <si>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</si>
  <si>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</si>
  <si>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</si>
  <si>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</si>
  <si>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</si>
  <si>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</si>
  <si>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</si>
  <si>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</si>
  <si>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</si>
  <si>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</si>
  <si>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</si>
  <si>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</si>
  <si>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</si>
  <si>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</si>
  <si>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</si>
  <si>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</si>
  <si>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</si>
  <si>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</si>
  <si>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</si>
  <si>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</si>
  <si>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</si>
  <si>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</si>
  <si>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</si>
  <si>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</si>
  <si>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</si>
  <si>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</si>
  <si>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</si>
  <si>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</si>
  <si>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</si>
  <si>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</si>
  <si>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</si>
  <si>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</si>
  <si>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</si>
  <si>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</si>
  <si>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</si>
  <si>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</si>
  <si>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</si>
  <si>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</si>
  <si>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</si>
  <si>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</si>
  <si>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</si>
  <si>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</si>
  <si>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</si>
  <si>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</si>
  <si>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</si>
  <si>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</si>
  <si>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</si>
  <si>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</si>
  <si>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</si>
  <si>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</si>
  <si>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</si>
  <si>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</si>
  <si>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</si>
  <si>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</si>
  <si>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</si>
  <si>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</si>
  <si>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</si>
  <si>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</si>
  <si>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</si>
  <si>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</si>
  <si>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</si>
  <si>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</si>
  <si>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</si>
  <si>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</si>
  <si>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</si>
  <si>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</si>
  <si>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</si>
  <si>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</si>
  <si>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</si>
  <si>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</si>
  <si>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</si>
  <si>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</si>
  <si>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</si>
  <si>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</si>
  <si>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</si>
  <si>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</si>
  <si>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</si>
  <si>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</si>
  <si>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</si>
  <si>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</si>
  <si>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</si>
  <si>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</si>
  <si>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</si>
  <si>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</si>
  <si>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</si>
  <si>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</si>
  <si>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</si>
  <si>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</si>
  <si>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</si>
  <si>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</si>
  <si>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</si>
  <si>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</si>
  <si>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</si>
  <si>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</si>
  <si>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</si>
  <si>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</si>
  <si>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</si>
  <si>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</si>
  <si>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</si>
  <si>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</si>
  <si>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</si>
  <si>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</si>
  <si>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</si>
  <si>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</si>
  <si>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</si>
  <si>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</si>
  <si>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</si>
  <si>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</si>
  <si>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</si>
  <si>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</si>
  <si>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</si>
  <si>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</si>
  <si>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</si>
  <si>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</si>
  <si>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</si>
  <si>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</si>
  <si>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</si>
  <si>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</si>
  <si>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</si>
  <si>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</si>
  <si>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</si>
  <si>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</si>
  <si>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</si>
  <si>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</si>
  <si>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</si>
  <si>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</si>
  <si>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</si>
  <si>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</si>
  <si>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</si>
  <si>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</si>
  <si>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</si>
  <si>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</si>
  <si>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</si>
  <si>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</si>
  <si>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</si>
  <si>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</si>
  <si>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</si>
  <si>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</si>
  <si>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</si>
  <si>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</si>
  <si>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</si>
  <si>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</si>
  <si>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</si>
  <si>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</si>
  <si>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</si>
  <si>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</si>
  <si>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</si>
  <si>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</si>
  <si>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</si>
  <si>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</si>
  <si>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</si>
  <si>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</si>
  <si>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</si>
  <si>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</si>
  <si>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</si>
  <si>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</si>
  <si>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</si>
  <si>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</si>
  <si>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</si>
  <si>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</si>
  <si>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</si>
  <si>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</si>
  <si>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</si>
  <si>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</si>
  <si>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</si>
  <si>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</si>
  <si>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</si>
  <si>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</si>
  <si>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</si>
  <si>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</si>
  <si>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</si>
  <si>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</si>
  <si>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</si>
  <si>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</si>
  <si>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</si>
  <si>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</si>
  <si>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</si>
  <si>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</si>
  <si>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</si>
  <si>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</si>
  <si>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</si>
  <si>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</si>
  <si>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</si>
  <si>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</si>
  <si>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</si>
  <si>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</si>
  <si>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</si>
  <si>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</si>
  <si>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</si>
  <si>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</si>
  <si>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</si>
  <si>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</si>
  <si>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</si>
  <si>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</si>
  <si>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</si>
  <si>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</si>
  <si>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</si>
  <si>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</si>
  <si>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</si>
  <si>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</si>
  <si>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</si>
  <si>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</si>
  <si>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</si>
  <si>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</si>
  <si>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</si>
  <si>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</si>
  <si>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</si>
  <si>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</si>
  <si>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</si>
  <si>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</si>
  <si>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</si>
  <si>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</si>
  <si>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</si>
  <si>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</si>
  <si>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</si>
  <si>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</si>
  <si>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</si>
  <si>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</si>
  <si>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</si>
  <si>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</si>
  <si>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</si>
  <si>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</si>
  <si>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</si>
  <si>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</si>
  <si>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</si>
  <si>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</si>
  <si>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</si>
  <si>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</si>
  <si>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</si>
  <si>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</si>
  <si>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</si>
  <si>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</si>
  <si>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</si>
  <si>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</si>
  <si>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</si>
  <si>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</si>
  <si>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</si>
  <si>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</si>
  <si>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</si>
  <si>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</si>
  <si>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</si>
  <si>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</si>
  <si>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</si>
  <si>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</si>
  <si>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</si>
  <si>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</si>
  <si>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</si>
  <si>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</si>
  <si>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</si>
  <si>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</si>
  <si>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</si>
  <si>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</si>
  <si>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</si>
  <si>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</si>
  <si>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</si>
  <si>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</si>
  <si>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</si>
  <si>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</si>
  <si>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</si>
  <si>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</si>
  <si>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</si>
  <si>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</si>
  <si>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</si>
  <si>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</si>
  <si>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</si>
  <si>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</si>
  <si>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</si>
  <si>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</si>
  <si>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</si>
  <si>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</si>
  <si>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</si>
  <si>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</si>
  <si>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</si>
  <si>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</si>
  <si>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</si>
  <si>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</si>
  <si>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</si>
  <si>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</si>
  <si>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</si>
  <si>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</si>
  <si>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</si>
  <si>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</si>
  <si>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</si>
  <si>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</si>
  <si>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</si>
  <si>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</si>
  <si>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</si>
  <si>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</si>
  <si>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</si>
  <si>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</si>
  <si>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</si>
  <si>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</si>
  <si>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</si>
  <si>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</si>
  <si>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</si>
  <si>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</si>
  <si>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</si>
  <si>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</si>
  <si>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</si>
  <si>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</si>
  <si>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</si>
  <si>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</si>
  <si>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</si>
  <si>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</si>
  <si>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</si>
  <si>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</si>
  <si>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</si>
  <si>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</si>
  <si>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</si>
  <si>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</si>
  <si>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</si>
  <si>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</si>
  <si>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</si>
  <si>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</si>
  <si>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</si>
  <si>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</si>
  <si>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</si>
  <si>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</si>
  <si>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</si>
  <si>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</si>
  <si>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</si>
  <si>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</si>
  <si>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</si>
  <si>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</si>
  <si>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</si>
  <si>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</si>
  <si>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</si>
  <si>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</si>
  <si>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</si>
  <si>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</si>
  <si>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</si>
  <si>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</si>
  <si>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</si>
  <si>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</si>
  <si>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</si>
  <si>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</si>
  <si>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</si>
  <si>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</si>
  <si>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</si>
  <si>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</si>
  <si>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</si>
  <si>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</si>
  <si>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</si>
  <si>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</si>
  <si>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</si>
  <si>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</si>
  <si>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</si>
  <si>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</si>
  <si>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</si>
  <si>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</si>
  <si>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</si>
  <si>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</si>
  <si>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</si>
  <si>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</si>
  <si>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</si>
  <si>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</si>
  <si>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</si>
  <si>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</si>
  <si>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</si>
  <si>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</si>
  <si>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</si>
  <si>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</si>
  <si>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</si>
  <si>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</si>
  <si>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</si>
  <si>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</si>
  <si>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</si>
  <si>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</si>
  <si>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</si>
  <si>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</si>
  <si>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</si>
  <si>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</si>
  <si>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</si>
  <si>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</si>
  <si>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</si>
  <si>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</si>
  <si>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</si>
  <si>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</si>
  <si>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</si>
  <si>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</si>
  <si>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</si>
  <si>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</si>
  <si>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</si>
  <si>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</si>
  <si>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</si>
  <si>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</si>
  <si>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</si>
  <si>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</si>
  <si>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</si>
  <si>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</si>
  <si>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</si>
  <si>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</si>
  <si>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</si>
  <si>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</si>
  <si>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</si>
  <si>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</si>
  <si>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</si>
  <si>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</si>
  <si>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</si>
  <si>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</si>
  <si>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</si>
  <si>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</si>
  <si>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</si>
  <si>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</si>
  <si>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</si>
  <si>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</si>
  <si>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</si>
  <si>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</si>
  <si>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</si>
  <si>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</si>
  <si>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</si>
  <si>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</si>
  <si>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</si>
  <si>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</si>
  <si>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</si>
  <si>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</si>
  <si>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</si>
  <si>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</si>
  <si>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</si>
  <si>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</si>
  <si>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</si>
  <si>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</si>
  <si>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</si>
  <si>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</si>
  <si>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</si>
  <si>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</si>
  <si>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</si>
  <si>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</si>
  <si>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</si>
  <si>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</si>
  <si>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</si>
  <si>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</si>
  <si>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</si>
  <si>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</si>
  <si>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</si>
  <si>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</si>
  <si>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</si>
  <si>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</si>
  <si>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</si>
  <si>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</si>
  <si>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</si>
  <si>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</si>
  <si>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</si>
  <si>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</si>
  <si>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</si>
  <si>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</si>
  <si>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</si>
  <si>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</si>
  <si>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</si>
  <si>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</si>
  <si>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</si>
  <si>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</si>
  <si>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</si>
  <si>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</si>
  <si>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</si>
  <si>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</si>
  <si>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</si>
  <si>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</si>
  <si>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</si>
  <si>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</si>
  <si>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</si>
  <si>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</si>
  <si>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</si>
  <si>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</si>
  <si>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</si>
  <si>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</si>
  <si>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</si>
  <si>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</si>
  <si>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</si>
  <si>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</si>
  <si>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</si>
  <si>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</si>
  <si>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</si>
  <si>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</si>
  <si>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</si>
  <si>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</si>
  <si>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</si>
  <si>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</si>
  <si>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</si>
  <si>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</si>
  <si>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</si>
  <si>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</si>
  <si>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</si>
  <si>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</si>
  <si>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</si>
  <si>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</si>
  <si>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</si>
  <si>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</si>
  <si>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</si>
  <si>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</si>
  <si>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</si>
  <si>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</si>
  <si>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</si>
  <si>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</si>
  <si>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</si>
  <si>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</si>
  <si>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</si>
  <si>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</si>
  <si>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</si>
  <si>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</si>
  <si>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</si>
  <si>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</si>
  <si>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</si>
  <si>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</si>
  <si>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</si>
  <si>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</si>
  <si>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</si>
  <si>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</si>
  <si>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</si>
  <si>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</si>
  <si>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</si>
  <si>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</si>
  <si>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</si>
  <si>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</si>
  <si>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</si>
  <si>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</si>
  <si>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</si>
  <si>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</si>
  <si>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</si>
  <si>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</si>
  <si>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</si>
  <si>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</si>
  <si>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</si>
  <si>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</si>
  <si>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</si>
  <si>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</si>
  <si>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</si>
  <si>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</si>
  <si>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</si>
  <si>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</si>
  <si>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</si>
  <si>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</si>
  <si>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</si>
  <si>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</si>
  <si>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</si>
  <si>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</si>
  <si>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</si>
  <si>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</si>
  <si>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</si>
  <si>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</si>
  <si>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</si>
  <si>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</si>
  <si>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</si>
  <si>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</si>
  <si>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</si>
  <si>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</si>
  <si>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</si>
  <si>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</si>
  <si>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</si>
  <si>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</si>
  <si>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</si>
  <si>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</si>
  <si>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</si>
  <si>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</si>
  <si>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</si>
  <si>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</si>
  <si>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</si>
  <si>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</si>
  <si>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</si>
  <si>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</si>
  <si>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</si>
  <si>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</si>
  <si>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</si>
  <si>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</si>
  <si>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</si>
  <si>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</si>
  <si>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</si>
  <si>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</si>
  <si>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</si>
  <si>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</si>
  <si>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</si>
  <si>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</si>
  <si>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</si>
  <si>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</si>
  <si>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</si>
  <si>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</si>
  <si>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</si>
  <si>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</si>
  <si>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</si>
  <si>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</si>
  <si>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</si>
  <si>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</si>
  <si>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</si>
  <si>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</si>
  <si>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</si>
  <si>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</si>
  <si>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</si>
  <si>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</si>
  <si>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</si>
  <si>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</si>
  <si>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</si>
  <si>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</si>
  <si>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</si>
  <si>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</si>
  <si>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</si>
  <si>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</si>
  <si>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</si>
  <si>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</si>
  <si>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</si>
  <si>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</si>
  <si>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</si>
  <si>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</si>
  <si>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</si>
  <si>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</si>
  <si>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</si>
  <si>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</si>
  <si>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</si>
  <si>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</si>
  <si>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</si>
  <si>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</si>
  <si>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</si>
  <si>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</si>
  <si>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</si>
  <si>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</si>
  <si>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</si>
  <si>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</si>
  <si>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</si>
  <si>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</si>
  <si>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</si>
  <si>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</si>
  <si>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</si>
  <si>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</si>
  <si>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</si>
  <si>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</si>
  <si>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</si>
  <si>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</si>
  <si>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</si>
  <si>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</si>
  <si>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</si>
  <si>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</si>
  <si>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</si>
  <si>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</si>
  <si>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</si>
  <si>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</si>
  <si>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</si>
  <si>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</si>
  <si>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</si>
  <si>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</si>
  <si>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</si>
  <si>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</si>
  <si>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</si>
  <si>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</si>
  <si>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</si>
  <si>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</si>
  <si>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</si>
  <si>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</si>
  <si>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</si>
  <si>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</si>
  <si>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</si>
  <si>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</si>
  <si>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</si>
  <si>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</si>
  <si>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</si>
  <si>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</si>
  <si>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</si>
  <si>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</si>
  <si>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</si>
  <si>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</si>
  <si>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</si>
  <si>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</si>
  <si>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</si>
  <si>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</si>
  <si>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</si>
  <si>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</si>
  <si>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</si>
  <si>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</si>
  <si>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</si>
  <si>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</si>
  <si>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</si>
  <si>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</si>
  <si>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</si>
  <si>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</si>
  <si>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</si>
  <si>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</si>
  <si>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</si>
  <si>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</si>
  <si>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</si>
  <si>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</si>
  <si>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</si>
  <si>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</si>
  <si>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</si>
  <si>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</si>
  <si>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</si>
  <si>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</si>
  <si>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</si>
  <si>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</si>
  <si>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</si>
  <si>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</si>
  <si>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</si>
  <si>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</si>
  <si>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</si>
  <si>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</si>
  <si>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</si>
  <si>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</si>
  <si>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</si>
  <si>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</si>
  <si>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</si>
  <si>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</si>
  <si>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</si>
  <si>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</si>
  <si>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</si>
  <si>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</si>
  <si>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</si>
  <si>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</si>
  <si>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</si>
  <si>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</si>
  <si>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</si>
  <si>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</si>
  <si>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</si>
  <si>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</si>
  <si>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</si>
  <si>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</si>
  <si>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</si>
  <si>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</si>
  <si>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</si>
  <si>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</si>
  <si>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</si>
  <si>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</si>
  <si>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</si>
  <si>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</si>
  <si>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</si>
  <si>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</si>
  <si>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</si>
  <si>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</si>
  <si>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</si>
  <si>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</si>
  <si>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</si>
  <si>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</si>
  <si>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</si>
  <si>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</si>
  <si>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</si>
  <si>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</si>
  <si>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</si>
  <si>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</si>
  <si>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</si>
  <si>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</si>
  <si>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</si>
  <si>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</si>
  <si>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</si>
  <si>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</si>
  <si>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</si>
  <si>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</si>
  <si>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</si>
  <si>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</si>
  <si>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</si>
  <si>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</si>
  <si>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</si>
  <si>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</si>
  <si>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</si>
  <si>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</si>
  <si>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</si>
  <si>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</si>
  <si>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</si>
  <si>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</si>
  <si>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</si>
  <si>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</si>
  <si>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</si>
  <si>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</si>
  <si>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</si>
  <si>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</si>
  <si>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</si>
  <si>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</si>
  <si>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</si>
  <si>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</si>
  <si>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</si>
  <si>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</si>
  <si>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</si>
  <si>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</si>
  <si>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</si>
  <si>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</si>
  <si>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</si>
  <si>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</si>
  <si>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</si>
  <si>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</si>
  <si>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</si>
  <si>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</si>
  <si>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</si>
  <si>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</si>
  <si>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</si>
  <si>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</si>
  <si>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</si>
  <si>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</si>
  <si>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</si>
  <si>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</si>
  <si>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</si>
  <si>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</si>
  <si>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</si>
  <si>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</si>
  <si>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</si>
  <si>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</si>
  <si>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</si>
  <si>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</si>
  <si>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</si>
  <si>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</si>
  <si>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</si>
  <si>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</si>
  <si>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</si>
  <si>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</si>
  <si>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</si>
  <si>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</si>
  <si>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</si>
  <si>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</si>
  <si>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</si>
  <si>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</si>
  <si>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</si>
  <si>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</si>
  <si>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</si>
  <si>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</si>
  <si>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</si>
  <si>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</si>
  <si>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</si>
  <si>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</si>
  <si>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</si>
  <si>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</si>
  <si>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</si>
  <si>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</si>
  <si>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</si>
  <si>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</si>
  <si>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</si>
  <si>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</si>
  <si>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</si>
  <si>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</si>
  <si>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</si>
  <si>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</si>
  <si>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</si>
  <si>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</si>
  <si>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</si>
  <si>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</si>
  <si>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</si>
  <si>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</si>
  <si>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</si>
  <si>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</si>
  <si>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</si>
  <si>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</si>
  <si>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</si>
  <si>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</si>
  <si>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</si>
  <si>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</si>
  <si>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</si>
  <si>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</si>
  <si>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</si>
  <si>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</si>
  <si>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</si>
  <si>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</si>
  <si>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</si>
  <si>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</si>
  <si>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</si>
  <si>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</si>
  <si>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</si>
  <si>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</si>
  <si>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</si>
  <si>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</si>
  <si>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</si>
  <si>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</si>
  <si>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</si>
  <si>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</si>
  <si>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</si>
  <si>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</si>
  <si>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</si>
  <si>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</si>
  <si>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</si>
  <si>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</si>
  <si>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</si>
  <si>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</si>
  <si>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</si>
  <si>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</si>
  <si>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</si>
  <si>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</si>
  <si>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</si>
  <si>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</si>
  <si>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</si>
  <si>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</si>
  <si>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</si>
  <si>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</si>
  <si>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</si>
  <si>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</si>
  <si>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</si>
  <si>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</si>
  <si>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</si>
  <si>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</si>
  <si>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</si>
  <si>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</si>
  <si>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</si>
  <si>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</si>
  <si>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</si>
  <si>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</si>
  <si>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</si>
  <si>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</si>
  <si>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</si>
  <si>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</si>
  <si>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</si>
  <si>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</si>
  <si>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</si>
  <si>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</si>
  <si>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</si>
  <si>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</si>
  <si>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</si>
  <si>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</si>
  <si>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</si>
  <si>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</si>
  <si>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</si>
  <si>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</si>
  <si>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</si>
  <si>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</si>
  <si>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</si>
  <si>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</si>
  <si>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</si>
  <si>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</si>
  <si>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</si>
  <si>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</si>
  <si>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</si>
  <si>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</si>
  <si>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</si>
  <si>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</si>
  <si>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</si>
  <si>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</si>
  <si>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</si>
  <si>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</si>
  <si>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</si>
  <si>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</si>
  <si>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</si>
  <si>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</si>
  <si>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</si>
  <si>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</si>
  <si>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</si>
  <si>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</si>
  <si>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</si>
  <si>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</si>
  <si>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</si>
  <si>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</si>
  <si>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</si>
  <si>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</si>
  <si>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</si>
  <si>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</si>
  <si>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</si>
  <si>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</si>
  <si>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</si>
  <si>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</si>
  <si>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</si>
  <si>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</si>
  <si>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</si>
  <si>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</si>
  <si>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</si>
  <si>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</si>
  <si>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</si>
  <si>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</si>
  <si>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</si>
  <si>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</si>
  <si>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</si>
  <si>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</si>
  <si>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</si>
  <si>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</si>
  <si>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</si>
  <si>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</si>
  <si>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</si>
  <si>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</si>
  <si>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</si>
  <si>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</si>
  <si>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</si>
  <si>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</si>
  <si>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</si>
  <si>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</si>
  <si>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</si>
  <si>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</si>
  <si>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</si>
  <si>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</si>
  <si>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</si>
  <si>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</si>
  <si>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</si>
  <si>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</si>
  <si>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</si>
  <si>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</si>
  <si>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</si>
  <si>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</si>
  <si>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</si>
  <si>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</si>
  <si>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</si>
  <si>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</si>
  <si>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</si>
  <si>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</si>
  <si>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</si>
  <si>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</si>
  <si>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</si>
  <si>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</si>
  <si>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</si>
  <si>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</si>
  <si>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</si>
  <si>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</si>
  <si>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</si>
  <si>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</si>
  <si>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</si>
  <si>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</si>
  <si>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</si>
  <si>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</si>
  <si>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</si>
  <si>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</si>
  <si>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</si>
  <si>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</si>
  <si>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</si>
  <si>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</si>
  <si>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</si>
  <si>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</si>
  <si>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</si>
  <si>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</si>
  <si>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</si>
  <si>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</si>
  <si>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</si>
  <si>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</si>
  <si>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</si>
  <si>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</si>
  <si>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</si>
  <si>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</si>
  <si>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</si>
  <si>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</si>
  <si>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</si>
  <si>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</si>
  <si>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</si>
  <si>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</si>
  <si>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</si>
  <si>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</si>
  <si>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</si>
  <si>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</si>
  <si>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</si>
  <si>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</si>
  <si>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</si>
  <si>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</si>
  <si>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</si>
  <si>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</si>
  <si>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</si>
  <si>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</si>
  <si>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</si>
  <si>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</si>
  <si>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</si>
  <si>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</si>
  <si>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</si>
  <si>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</si>
  <si>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</si>
  <si>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</si>
  <si>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</si>
  <si>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</si>
  <si>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</si>
  <si>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</si>
  <si>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</si>
  <si>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</si>
  <si>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</si>
  <si>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</si>
  <si>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</si>
  <si>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</si>
  <si>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</si>
  <si>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</si>
  <si>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</si>
  <si>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</si>
  <si>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</si>
  <si>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</si>
  <si>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</si>
  <si>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</si>
  <si>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</si>
  <si>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</si>
  <si>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</si>
  <si>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</si>
  <si>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</si>
  <si>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</si>
  <si>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</si>
  <si>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</si>
  <si>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</si>
  <si>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</si>
  <si>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</si>
  <si>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</si>
  <si>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</si>
  <si>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</si>
  <si>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</si>
  <si>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</si>
  <si>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</si>
  <si>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</si>
  <si>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</si>
  <si>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</si>
  <si>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</si>
  <si>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</si>
  <si>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</si>
  <si>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</si>
  <si>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</si>
  <si>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</si>
  <si>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</si>
  <si>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</si>
  <si>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</si>
  <si>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</si>
  <si>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</si>
  <si>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</si>
  <si>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</si>
  <si>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</si>
  <si>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</si>
  <si>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</si>
  <si>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</si>
  <si>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</si>
  <si>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</si>
  <si>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</si>
  <si>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</si>
  <si>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</si>
  <si>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</si>
  <si>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</si>
  <si>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</si>
  <si>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</si>
  <si>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</si>
  <si>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</si>
  <si>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</si>
  <si>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</si>
  <si>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</si>
  <si>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</si>
  <si>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</si>
  <si>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</si>
  <si>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</si>
  <si>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</si>
  <si>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</si>
  <si>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</si>
  <si>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</si>
  <si>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</si>
  <si>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</si>
  <si>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</si>
  <si>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</si>
  <si>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</si>
  <si>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</si>
  <si>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</si>
  <si>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</si>
  <si>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</si>
  <si>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</si>
  <si>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</si>
  <si>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</si>
  <si>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</si>
  <si>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</si>
  <si>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</si>
  <si>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</si>
  <si>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</si>
  <si>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</si>
  <si>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</si>
  <si>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</si>
  <si>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</si>
  <si>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</si>
  <si>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</si>
  <si>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</si>
  <si>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</si>
  <si>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</si>
  <si>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</si>
  <si>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</si>
  <si>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</si>
  <si>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</si>
  <si>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</si>
  <si>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</si>
  <si>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</si>
  <si>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</si>
  <si>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</si>
  <si>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</si>
  <si>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</si>
  <si>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</si>
  <si>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</si>
  <si>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</si>
  <si>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</si>
  <si>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</si>
  <si>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</si>
  <si>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</si>
  <si>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</si>
  <si>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</si>
  <si>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</si>
  <si>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</si>
  <si>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</si>
  <si>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</si>
  <si>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</si>
  <si>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</si>
  <si>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</si>
  <si>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</si>
  <si>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</si>
  <si>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</si>
  <si>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</si>
  <si>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</si>
  <si>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</si>
  <si>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</si>
  <si>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</si>
  <si>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</si>
  <si>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</si>
  <si>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</si>
  <si>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</si>
  <si>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</si>
  <si>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</si>
  <si>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</si>
  <si>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</si>
  <si>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</si>
  <si>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</si>
  <si>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</si>
  <si>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</si>
  <si>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</si>
  <si>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</si>
  <si>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</si>
  <si>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</si>
  <si>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</si>
  <si>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</si>
  <si>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</si>
  <si>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</si>
  <si>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</si>
  <si>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</si>
  <si>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</si>
  <si>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</si>
  <si>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</si>
  <si>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</si>
  <si>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</si>
  <si>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</si>
  <si>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</si>
  <si>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</si>
  <si>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</si>
  <si>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</si>
  <si>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</si>
  <si>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</si>
  <si>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</si>
  <si>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</si>
  <si>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</si>
  <si>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</si>
  <si>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</si>
  <si>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</si>
  <si>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</si>
  <si>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</si>
  <si>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</si>
  <si>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</si>
  <si>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</si>
  <si>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</si>
  <si>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</si>
  <si>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</si>
  <si>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</si>
  <si>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</si>
  <si>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</si>
  <si>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</si>
  <si>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</si>
  <si>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</si>
  <si>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</si>
  <si>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</si>
  <si>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</si>
  <si>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</si>
  <si>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</si>
  <si>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</si>
  <si>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</si>
  <si>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</si>
  <si>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</si>
  <si>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</si>
  <si>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</si>
  <si>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</si>
  <si>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</si>
  <si>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</si>
  <si>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</si>
  <si>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</si>
  <si>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</si>
  <si>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</si>
  <si>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</si>
  <si>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</si>
  <si>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</si>
  <si>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</si>
  <si>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</si>
  <si>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</si>
  <si>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</si>
  <si>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</si>
  <si>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</si>
  <si>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</si>
  <si>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</si>
  <si>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</si>
  <si>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</si>
  <si>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</si>
  <si>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</si>
  <si>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</si>
  <si>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</si>
  <si>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</si>
  <si>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</si>
  <si>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</si>
  <si>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</si>
  <si>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</si>
  <si>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</si>
  <si>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</si>
  <si>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</si>
  <si>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</si>
  <si>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</si>
  <si>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</si>
  <si>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</si>
  <si>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</si>
  <si>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</si>
  <si>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</si>
  <si>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</si>
  <si>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</si>
  <si>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</si>
  <si>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</si>
  <si>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</si>
  <si>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</si>
  <si>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</si>
  <si>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</si>
  <si>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</si>
  <si>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</si>
  <si>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</si>
  <si>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</si>
  <si>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</si>
  <si>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</si>
  <si>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</si>
  <si>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</si>
  <si>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</si>
  <si>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</si>
  <si>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</si>
  <si>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</si>
  <si>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</si>
  <si>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</si>
  <si>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</si>
  <si>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</si>
  <si>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</si>
  <si>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</si>
  <si>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</si>
  <si>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</si>
  <si>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</si>
  <si>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</si>
  <si>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</si>
  <si>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</si>
  <si>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</si>
  <si>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</si>
  <si>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</si>
  <si>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</si>
  <si>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</si>
  <si>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</si>
  <si>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</si>
  <si>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</si>
  <si>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</si>
  <si>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</si>
  <si>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</si>
  <si>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</si>
  <si>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</si>
  <si>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</si>
  <si>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</si>
  <si>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</si>
  <si>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</si>
  <si>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</si>
  <si>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</si>
  <si>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</si>
  <si>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</si>
  <si>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</si>
  <si>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</si>
  <si>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</si>
  <si>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</si>
  <si>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</si>
  <si>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</si>
  <si>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</si>
  <si>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</si>
  <si>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</si>
  <si>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</si>
  <si>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</si>
  <si>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</si>
  <si>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</si>
  <si>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</si>
  <si>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</si>
  <si>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</si>
  <si>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</si>
  <si>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</si>
  <si>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</si>
  <si>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</si>
  <si>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</si>
  <si>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</si>
  <si>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</si>
  <si>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</si>
  <si>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</si>
  <si>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</si>
  <si>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</si>
  <si>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</si>
  <si>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</si>
  <si>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</si>
  <si>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</si>
  <si>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</si>
  <si>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</si>
  <si>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</si>
  <si>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</si>
  <si>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</si>
  <si>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</si>
  <si>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</si>
  <si>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</si>
  <si>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</si>
  <si>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</si>
  <si>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</si>
  <si>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</si>
  <si>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</si>
  <si>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</si>
  <si>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</si>
  <si>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</si>
  <si>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</si>
  <si>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</si>
  <si>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</si>
  <si>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</si>
  <si>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</si>
  <si>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</si>
  <si>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</si>
  <si>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</si>
  <si>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</si>
  <si>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</si>
  <si>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</si>
  <si>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</si>
  <si>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</si>
  <si>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</si>
  <si>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</si>
  <si>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</si>
  <si>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</si>
  <si>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</si>
  <si>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</si>
  <si>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</si>
  <si>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</si>
  <si>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</si>
  <si>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</si>
  <si>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</si>
  <si>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</si>
  <si>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</si>
  <si>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</si>
  <si>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</si>
  <si>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</si>
  <si>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</si>
  <si>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</si>
  <si>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</si>
  <si>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</si>
  <si>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</si>
  <si>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</si>
  <si>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</si>
  <si>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</si>
  <si>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</si>
  <si>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</si>
  <si>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</si>
  <si>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</si>
  <si>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</si>
  <si>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</si>
  <si>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</si>
  <si>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</si>
  <si>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</si>
  <si>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</si>
  <si>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</si>
  <si>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</si>
  <si>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</si>
  <si>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</si>
  <si>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</si>
  <si>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</si>
  <si>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</si>
  <si>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</si>
  <si>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</si>
  <si>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</si>
  <si>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</si>
  <si>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</si>
  <si>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</si>
  <si>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</si>
  <si>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</si>
  <si>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</si>
  <si>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</si>
  <si>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</si>
  <si>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</si>
  <si>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</si>
  <si>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</si>
  <si>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</si>
  <si>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</si>
  <si>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</si>
  <si>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</si>
  <si>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</si>
  <si>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</si>
  <si>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</si>
  <si>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</si>
  <si>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</si>
  <si>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</si>
  <si>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</si>
  <si>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</si>
  <si>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</si>
  <si>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</si>
  <si>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</si>
  <si>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</si>
  <si>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</si>
  <si>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</si>
  <si>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</si>
  <si>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</si>
  <si>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</si>
  <si>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</si>
  <si>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</si>
  <si>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</si>
  <si>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</si>
  <si>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</si>
  <si>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</si>
  <si>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</si>
  <si>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</si>
  <si>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</si>
  <si>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</si>
  <si>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</si>
  <si>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</si>
  <si>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</si>
  <si>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</si>
  <si>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</si>
  <si>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</si>
  <si>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</si>
  <si>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</si>
  <si>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</si>
  <si>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</si>
  <si>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</si>
  <si>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</si>
  <si>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</si>
  <si>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</si>
  <si>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</si>
  <si>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</si>
  <si>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</si>
  <si>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</si>
  <si>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</si>
  <si>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</si>
  <si>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</si>
  <si>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</si>
  <si>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</si>
  <si>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</si>
  <si>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</si>
  <si>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</si>
  <si>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</si>
  <si>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</si>
  <si>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</si>
  <si>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</si>
  <si>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</si>
  <si>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</si>
  <si>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</si>
  <si>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</si>
  <si>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</si>
  <si>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</si>
  <si>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</si>
  <si>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</si>
  <si>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</si>
  <si>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</si>
  <si>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</si>
  <si>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</si>
  <si>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</si>
  <si>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</si>
  <si>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</si>
  <si>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</si>
  <si>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</si>
  <si>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</si>
  <si>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</si>
  <si>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</si>
  <si>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</si>
  <si>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</si>
  <si>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</si>
  <si>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</si>
  <si>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</si>
  <si>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</si>
  <si>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</si>
  <si>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</si>
  <si>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</si>
  <si>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</si>
  <si>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</si>
  <si>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</si>
  <si>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</si>
  <si>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</si>
  <si>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</si>
  <si>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</si>
  <si>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</si>
  <si>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</si>
  <si>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</si>
  <si>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</si>
  <si>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</si>
  <si>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</si>
  <si>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</si>
  <si>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</si>
  <si>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</si>
  <si>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</si>
  <si>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</si>
  <si>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</si>
  <si>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</si>
  <si>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</si>
  <si>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</si>
  <si>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</si>
  <si>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</si>
  <si>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</si>
  <si>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</si>
  <si>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</si>
  <si>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</si>
  <si>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</si>
  <si>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</si>
  <si>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</si>
  <si>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</si>
  <si>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</si>
  <si>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</si>
  <si>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</si>
  <si>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</si>
  <si>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</si>
  <si>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</si>
  <si>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</si>
  <si>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</si>
  <si>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</si>
  <si>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</si>
  <si>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</si>
  <si>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</si>
  <si>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</si>
  <si>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</si>
  <si>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</si>
  <si>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</si>
  <si>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</si>
  <si>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</si>
  <si>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</si>
  <si>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</si>
  <si>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</si>
  <si>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</si>
  <si>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</si>
  <si>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</si>
  <si>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</si>
  <si>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</si>
  <si>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</si>
  <si>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</si>
  <si>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</si>
  <si>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</si>
  <si>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</si>
  <si>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</si>
  <si>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</si>
  <si>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</si>
  <si>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</si>
  <si>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</si>
  <si>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</si>
  <si>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</si>
  <si>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</si>
  <si>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</si>
  <si>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</si>
  <si>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</si>
  <si>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</si>
  <si>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</si>
  <si>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</si>
  <si>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</si>
  <si>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</si>
  <si>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</si>
  <si>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</si>
  <si>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</si>
  <si>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</si>
  <si>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</si>
  <si>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</si>
  <si>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</si>
  <si>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</si>
  <si>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</si>
  <si>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</si>
  <si>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</si>
  <si>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</si>
  <si>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</si>
  <si>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</si>
  <si>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</si>
  <si>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</si>
  <si>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</si>
  <si>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</si>
  <si>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</si>
  <si>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</si>
  <si>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</si>
  <si>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</si>
  <si>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</si>
  <si>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</si>
  <si>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</si>
  <si>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</si>
  <si>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</si>
  <si>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</si>
  <si>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</si>
  <si>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</si>
  <si>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</si>
  <si>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</si>
  <si>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</si>
  <si>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</si>
  <si>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</si>
  <si>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</si>
  <si>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</si>
  <si>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</si>
  <si>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</si>
  <si>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</si>
  <si>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</si>
  <si>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</si>
  <si>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</si>
  <si>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</si>
  <si>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</si>
  <si>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</si>
  <si>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</si>
  <si>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</si>
  <si>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</si>
  <si>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</si>
  <si>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</si>
  <si>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</si>
  <si>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</si>
  <si>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</si>
  <si>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</si>
  <si>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</si>
  <si>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</si>
  <si>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</si>
  <si>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</si>
  <si>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</si>
  <si>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</si>
  <si>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</si>
  <si>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</si>
  <si>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</si>
  <si>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</si>
  <si>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</si>
  <si>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</si>
  <si>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</si>
  <si>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</si>
  <si>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</si>
  <si>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</si>
  <si>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</si>
  <si>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</si>
  <si>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</si>
  <si>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</si>
  <si>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</si>
  <si>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</si>
  <si>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</si>
  <si>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</si>
  <si>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</si>
  <si>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</si>
  <si>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</si>
  <si>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</si>
  <si>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</si>
  <si>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</si>
  <si>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</si>
  <si>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</si>
  <si>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</si>
  <si>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</si>
  <si>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</si>
  <si>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</si>
  <si>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</si>
  <si>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</si>
  <si>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</si>
  <si>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</si>
  <si>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</si>
  <si>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</si>
  <si>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</si>
  <si>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</si>
  <si>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</si>
  <si>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</si>
  <si>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</si>
  <si>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</si>
  <si>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</si>
  <si>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</si>
  <si>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</si>
  <si>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</si>
  <si>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</si>
  <si>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</si>
  <si>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</si>
  <si>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</si>
  <si>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</si>
  <si>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</si>
  <si>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</si>
  <si>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</si>
  <si>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</si>
  <si>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</si>
  <si>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</si>
  <si>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</si>
  <si>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</si>
  <si>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</si>
  <si>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</si>
  <si>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</si>
  <si>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</si>
  <si>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</si>
  <si>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</si>
  <si>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</si>
  <si>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</si>
  <si>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</si>
  <si>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</si>
  <si>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</si>
  <si>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</si>
  <si>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</si>
  <si>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</si>
  <si>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</si>
  <si>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</si>
  <si>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</si>
  <si>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</si>
  <si>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</si>
  <si>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</si>
  <si>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</si>
  <si>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</si>
  <si>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</si>
  <si>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</si>
  <si>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</si>
  <si>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</si>
  <si>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</si>
  <si>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</si>
  <si>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</si>
  <si>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</si>
  <si>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</si>
  <si>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</si>
  <si>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</si>
  <si>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</si>
  <si>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</si>
  <si>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</si>
  <si>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</si>
  <si>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</si>
  <si>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</si>
  <si>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</si>
  <si>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</si>
  <si>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</si>
  <si>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</si>
  <si>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</si>
  <si>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</si>
  <si>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</si>
  <si>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</si>
  <si>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</si>
  <si>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</si>
  <si>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</si>
  <si>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</si>
  <si>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</si>
  <si>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</si>
  <si>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</si>
  <si>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</si>
  <si>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</si>
  <si>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</si>
  <si>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</si>
  <si>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</si>
  <si>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</si>
  <si>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</si>
  <si>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</si>
  <si>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</si>
  <si>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</si>
  <si>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</si>
  <si>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</si>
  <si>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</si>
  <si>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</si>
  <si>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</si>
  <si>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</si>
  <si>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</si>
  <si>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</si>
  <si>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</si>
  <si>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</si>
  <si>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</si>
  <si>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</si>
  <si>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</si>
  <si>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</si>
  <si>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</si>
  <si>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</si>
  <si>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</si>
  <si>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</si>
  <si>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</si>
  <si>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</si>
  <si>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</si>
  <si>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</si>
  <si>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</si>
  <si>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</si>
  <si>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</si>
  <si>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</si>
  <si>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</si>
  <si>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</si>
  <si>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</si>
  <si>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</si>
  <si>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</si>
  <si>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</si>
  <si>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</si>
  <si>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</si>
  <si>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</si>
  <si>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</si>
  <si>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</si>
  <si>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</si>
  <si>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</si>
  <si>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</si>
  <si>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</si>
  <si>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</si>
  <si>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</si>
  <si>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</si>
  <si>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</si>
  <si>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</si>
  <si>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</si>
  <si>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</si>
  <si>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</si>
  <si>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</si>
  <si>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</si>
  <si>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</si>
  <si>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</si>
  <si>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</si>
  <si>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</si>
  <si>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</si>
  <si>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</si>
  <si>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</si>
  <si>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</si>
  <si>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</si>
  <si>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</si>
  <si>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</si>
  <si>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</si>
  <si>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</si>
  <si>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</si>
  <si>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</si>
  <si>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</si>
  <si>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</si>
  <si>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</si>
  <si>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</si>
  <si>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</si>
  <si>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</si>
  <si>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</si>
  <si>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</si>
  <si>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</si>
  <si>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</si>
  <si>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</si>
  <si>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</si>
  <si>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</si>
  <si>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</si>
  <si>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</si>
  <si>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</si>
  <si>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</si>
  <si>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</si>
  <si>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</si>
  <si>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</si>
  <si>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</si>
  <si>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</si>
  <si>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</si>
  <si>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</si>
  <si>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</si>
  <si>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</si>
  <si>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</si>
  <si>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</si>
  <si>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</si>
  <si>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</si>
  <si>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</si>
  <si>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</si>
  <si>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</si>
  <si>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</si>
  <si>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</si>
  <si>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</si>
  <si>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</si>
  <si>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</si>
  <si>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</si>
  <si>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</si>
  <si>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</si>
  <si>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</si>
  <si>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</si>
  <si>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</si>
  <si>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</si>
  <si>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</si>
  <si>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</si>
  <si>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</si>
  <si>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</si>
  <si>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</si>
  <si>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</si>
  <si>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</si>
  <si>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</si>
  <si>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</si>
  <si>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</si>
  <si>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</si>
  <si>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</si>
  <si>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</si>
  <si>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</si>
  <si>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</si>
  <si>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</si>
  <si>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</si>
  <si>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</si>
  <si>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</si>
  <si>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</si>
  <si>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</si>
  <si>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</si>
  <si>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</si>
  <si>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</si>
  <si>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</si>
  <si>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</si>
  <si>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</si>
  <si>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</si>
  <si>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</si>
  <si>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</si>
  <si>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</si>
  <si>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</si>
  <si>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</si>
  <si>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</si>
  <si>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</si>
  <si>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</si>
  <si>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</si>
  <si>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</si>
  <si>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</si>
  <si>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</si>
  <si>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</si>
  <si>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</si>
  <si>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</si>
  <si>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</si>
  <si>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</si>
  <si>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</si>
  <si>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</si>
  <si>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</si>
  <si>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</si>
  <si>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</si>
  <si>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</si>
  <si>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</si>
  <si>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</si>
  <si>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</si>
  <si>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</si>
  <si>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</si>
  <si>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</si>
  <si>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</si>
  <si>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</si>
  <si>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</si>
  <si>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</si>
  <si>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</si>
  <si>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</si>
  <si>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</si>
  <si>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</si>
  <si>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</si>
  <si>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</si>
  <si>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</si>
  <si>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</si>
  <si>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</si>
  <si>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</si>
  <si>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</si>
  <si>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</si>
  <si>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</si>
  <si>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</si>
  <si>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</si>
  <si>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</si>
  <si>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</si>
  <si>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</si>
  <si>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</si>
  <si>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</si>
  <si>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</si>
  <si>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</si>
  <si>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</si>
  <si>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</si>
  <si>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</si>
  <si>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</si>
  <si>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</si>
  <si>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</si>
  <si>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</si>
  <si>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</si>
  <si>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</si>
  <si>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</si>
  <si>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</si>
  <si>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</si>
  <si>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</si>
  <si>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</si>
  <si>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</si>
  <si>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</si>
  <si>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</si>
  <si>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</si>
  <si>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</si>
  <si>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</si>
  <si>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</si>
  <si>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</si>
  <si>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</si>
  <si>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</si>
  <si>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</si>
  <si>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</si>
  <si>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</si>
  <si>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</si>
  <si>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</si>
  <si>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</si>
  <si>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</si>
  <si>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</si>
  <si>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</si>
  <si>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</si>
  <si>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</si>
  <si>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</si>
  <si>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</si>
  <si>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</si>
  <si>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</si>
  <si>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</si>
  <si>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</si>
  <si>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</si>
  <si>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</si>
  <si>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</si>
  <si>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</si>
  <si>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</si>
  <si>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</si>
  <si>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</si>
  <si>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</si>
  <si>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</si>
  <si>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</si>
  <si>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</si>
  <si>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</si>
  <si>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</si>
  <si>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</si>
  <si>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</si>
  <si>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</si>
  <si>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</si>
  <si>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</si>
  <si>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</si>
  <si>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</si>
  <si>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</si>
  <si>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</si>
  <si>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</si>
  <si>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</si>
  <si>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</si>
  <si>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</si>
  <si>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</si>
  <si>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</si>
  <si>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</si>
  <si>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</si>
  <si>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</si>
  <si>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</si>
  <si>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</si>
  <si>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</si>
  <si>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</si>
  <si>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</si>
  <si>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</si>
  <si>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</si>
  <si>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</si>
  <si>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</si>
  <si>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</si>
  <si>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</si>
  <si>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</si>
  <si>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</si>
  <si>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</si>
  <si>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</si>
  <si>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</si>
  <si>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</si>
  <si>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</si>
  <si>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</si>
  <si>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</si>
  <si>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</si>
  <si>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</si>
  <si>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</si>
  <si>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</si>
  <si>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</si>
  <si>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</si>
  <si>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</si>
  <si>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</si>
  <si>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</si>
  <si>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</si>
  <si>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</si>
  <si>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</si>
  <si>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</si>
  <si>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</si>
  <si>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</si>
  <si>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</si>
  <si>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</si>
  <si>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</si>
  <si>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</si>
  <si>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</si>
  <si>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</si>
  <si>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</si>
  <si>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</si>
  <si>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</si>
  <si>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</si>
  <si>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</si>
  <si>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</si>
  <si>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</si>
  <si>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</si>
  <si>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</si>
  <si>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</si>
  <si>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</si>
  <si>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</si>
  <si>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</si>
  <si>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</si>
  <si>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</si>
  <si>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</si>
  <si>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</si>
  <si>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</si>
  <si>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</si>
  <si>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</si>
  <si>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</si>
  <si>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</si>
  <si>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</si>
  <si>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</si>
  <si>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</si>
  <si>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</si>
  <si>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</si>
  <si>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</si>
  <si>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</si>
  <si>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</si>
  <si>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</si>
  <si>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</si>
  <si>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</si>
  <si>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</si>
  <si>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</si>
  <si>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</si>
  <si>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</si>
  <si>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</si>
  <si>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</si>
  <si>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</si>
  <si>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</si>
  <si>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</si>
  <si>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</si>
  <si>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</si>
  <si>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</si>
  <si>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</si>
  <si>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</si>
  <si>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</si>
  <si>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</si>
  <si>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</si>
  <si>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</si>
  <si>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</si>
  <si>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</si>
  <si>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</si>
  <si>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</si>
  <si>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</si>
  <si>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</si>
  <si>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</si>
  <si>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</si>
  <si>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</si>
  <si>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</si>
  <si>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</si>
  <si>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</si>
  <si>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</si>
  <si>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</si>
  <si>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</si>
  <si>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</si>
  <si>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</si>
  <si>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</si>
  <si>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</si>
  <si>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</si>
  <si>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</si>
  <si>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</si>
  <si>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</si>
  <si>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</si>
  <si>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</si>
  <si>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</si>
  <si>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</si>
  <si>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</si>
  <si>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</si>
  <si>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</si>
  <si>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</si>
  <si>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</si>
  <si>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</si>
  <si>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</si>
  <si>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</si>
  <si>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</si>
  <si>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</si>
  <si>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</si>
  <si>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</si>
  <si>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</si>
  <si>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</si>
  <si>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</si>
  <si>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</si>
  <si>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</si>
  <si>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</si>
  <si>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</si>
  <si>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</si>
  <si>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</si>
  <si>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</si>
  <si>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</si>
  <si>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</si>
  <si>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</si>
  <si>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</si>
  <si>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</si>
  <si>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</si>
  <si>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</si>
  <si>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</si>
  <si>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</si>
  <si>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</si>
  <si>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</si>
  <si>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</si>
  <si>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</si>
  <si>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</si>
  <si>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</si>
  <si>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</si>
  <si>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</si>
  <si>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</si>
  <si>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</si>
  <si>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</si>
  <si>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</si>
  <si>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</si>
  <si>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</si>
  <si>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</si>
  <si>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</si>
  <si>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</si>
  <si>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</si>
  <si>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</si>
  <si>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</si>
  <si>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</si>
  <si>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</si>
  <si>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</si>
  <si>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</si>
  <si>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</si>
  <si>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</si>
  <si>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</si>
  <si>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</si>
  <si>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</si>
  <si>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</si>
  <si>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</si>
  <si>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</si>
  <si>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</si>
  <si>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</si>
  <si>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</si>
  <si>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</si>
  <si>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</si>
  <si>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</si>
  <si>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</si>
  <si>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</si>
  <si>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</si>
  <si>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</si>
  <si>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</si>
  <si>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</si>
  <si>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</si>
  <si>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</si>
  <si>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</si>
  <si>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</si>
  <si>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</si>
  <si>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</si>
  <si>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</si>
  <si>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</si>
  <si>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</si>
  <si>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</si>
  <si>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</si>
  <si>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</si>
  <si>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</si>
  <si>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</si>
  <si>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</si>
  <si>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</si>
  <si>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</si>
  <si>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</si>
  <si>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</si>
  <si>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</si>
  <si>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</si>
  <si>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</si>
  <si>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</si>
  <si>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</si>
  <si>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</si>
  <si>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</si>
  <si>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</si>
  <si>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</si>
  <si>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</si>
  <si>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</si>
  <si>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</si>
  <si>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</si>
  <si>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</si>
  <si>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</si>
  <si>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</si>
  <si>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</si>
  <si>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</si>
  <si>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</si>
  <si>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</si>
  <si>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</si>
  <si>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</si>
  <si>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</si>
  <si>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</si>
  <si>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</si>
  <si>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</si>
  <si>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</si>
  <si>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</si>
  <si>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</si>
  <si>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</si>
  <si>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</si>
  <si>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</si>
  <si>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</si>
  <si>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</si>
  <si>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</si>
  <si>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</si>
  <si>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</si>
  <si>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</si>
  <si>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</si>
  <si>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</si>
  <si>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</si>
  <si>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</si>
  <si>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</si>
  <si>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</si>
  <si>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</si>
  <si>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</si>
  <si>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</si>
  <si>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</si>
  <si>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</si>
  <si>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</si>
  <si>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</si>
  <si>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</si>
  <si>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</si>
  <si>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</si>
  <si>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</si>
  <si>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</si>
  <si>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</si>
  <si>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</si>
  <si>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</si>
  <si>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</si>
  <si>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</si>
  <si>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</si>
  <si>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</si>
  <si>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</si>
  <si>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</si>
  <si>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</si>
  <si>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</si>
  <si>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</si>
  <si>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</si>
  <si>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</si>
  <si>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</si>
  <si>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</si>
  <si>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</si>
  <si>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</si>
  <si>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</si>
  <si>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</si>
  <si>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</si>
  <si>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</si>
  <si>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</si>
  <si>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</si>
  <si>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</si>
  <si>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</si>
  <si>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</si>
  <si>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</si>
  <si>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</si>
  <si>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</si>
  <si>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</si>
  <si>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</si>
  <si>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</si>
  <si>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</si>
  <si>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</si>
  <si>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</si>
  <si>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</si>
  <si>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</si>
  <si>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</si>
  <si>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</si>
  <si>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</si>
  <si>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</si>
  <si>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</si>
  <si>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</si>
  <si>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</si>
  <si>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</si>
  <si>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</si>
  <si>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</si>
  <si>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</si>
  <si>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</si>
  <si>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</si>
  <si>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</si>
  <si>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</si>
  <si>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</si>
  <si>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</si>
  <si>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</si>
  <si>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</si>
  <si>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</si>
  <si>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</si>
  <si>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</si>
  <si>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</si>
  <si>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</si>
  <si>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</si>
  <si>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</si>
  <si>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</si>
  <si>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</si>
  <si>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</si>
  <si>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</si>
  <si>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</si>
  <si>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</si>
  <si>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</si>
  <si>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</si>
  <si>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</si>
  <si>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</si>
  <si>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</si>
  <si>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</si>
  <si>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</si>
  <si>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</si>
  <si>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</si>
  <si>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</si>
  <si>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</si>
  <si>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</si>
  <si>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</si>
  <si>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</si>
  <si>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</si>
  <si>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</si>
  <si>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</si>
  <si>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</si>
  <si>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</si>
  <si>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</si>
  <si>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</si>
  <si>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</si>
  <si>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</si>
  <si>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</si>
  <si>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</si>
  <si>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</si>
  <si>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</si>
  <si>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</si>
  <si>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</si>
  <si>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</si>
  <si>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</si>
  <si>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</si>
  <si>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</si>
  <si>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</si>
  <si>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</si>
  <si>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</si>
  <si>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</si>
  <si>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</si>
  <si>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</si>
  <si>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</si>
  <si>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</si>
  <si>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</si>
  <si>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</si>
  <si>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</si>
  <si>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</si>
  <si>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</si>
  <si>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</si>
  <si>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</si>
  <si>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</si>
  <si>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</si>
  <si>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</si>
  <si>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</si>
  <si>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</si>
  <si>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</si>
  <si>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</si>
  <si>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</si>
  <si>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</si>
  <si>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</si>
  <si>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</si>
  <si>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</si>
  <si>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</si>
  <si>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</si>
  <si>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</si>
  <si>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</si>
  <si>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</si>
  <si>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</si>
  <si>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</si>
  <si>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</si>
  <si>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</si>
  <si>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</si>
  <si>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</si>
  <si>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</si>
  <si>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</si>
  <si>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</si>
  <si>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</si>
  <si>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</si>
  <si>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</si>
  <si>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</si>
  <si>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</si>
  <si>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</si>
  <si>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</si>
  <si>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</si>
  <si>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</si>
  <si>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</si>
  <si>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</si>
  <si>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</si>
  <si>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</si>
  <si>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</si>
  <si>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</si>
  <si>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</si>
  <si>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</si>
  <si>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</si>
  <si>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</si>
  <si>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</si>
  <si>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</si>
  <si>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</si>
  <si>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</si>
  <si>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</si>
  <si>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</si>
  <si>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</si>
  <si>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</si>
  <si>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</si>
  <si>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</si>
  <si>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</si>
  <si>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</si>
  <si>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</si>
  <si>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</si>
  <si>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</si>
  <si>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</si>
  <si>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</si>
  <si>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</si>
  <si>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</si>
  <si>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</si>
  <si>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</si>
  <si>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</si>
  <si>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</si>
  <si>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</si>
  <si>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</si>
  <si>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</si>
  <si>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</si>
  <si>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</si>
  <si>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</si>
  <si>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</si>
  <si>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</si>
  <si>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</si>
  <si>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</si>
  <si>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</si>
  <si>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</si>
  <si>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</si>
  <si>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</si>
  <si>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</si>
  <si>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</si>
  <si>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</si>
  <si>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</si>
  <si>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</si>
  <si>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</si>
  <si>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</si>
  <si>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</si>
  <si>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</si>
  <si>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</si>
  <si>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</si>
  <si>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</si>
  <si>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</si>
  <si>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</si>
  <si>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</si>
  <si>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</si>
  <si>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</si>
  <si>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</si>
  <si>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</si>
  <si>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</si>
  <si>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</si>
  <si>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</si>
  <si>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</si>
  <si>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</si>
  <si>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</si>
  <si>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</si>
  <si>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</si>
  <si>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</si>
  <si>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</si>
  <si>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</si>
  <si>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</si>
  <si>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</si>
  <si>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</si>
  <si>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</si>
  <si>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</si>
  <si>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</si>
  <si>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</si>
  <si>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</si>
  <si>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</si>
  <si>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</si>
  <si>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</si>
  <si>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</si>
  <si>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</si>
  <si>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</si>
  <si>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</si>
  <si>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</si>
  <si>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</si>
  <si>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</si>
  <si>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</si>
  <si>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</si>
  <si>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</si>
  <si>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</si>
  <si>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</si>
  <si>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</si>
  <si>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</si>
  <si>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</si>
  <si>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</si>
  <si>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</si>
  <si>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</si>
  <si>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</si>
  <si>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</si>
  <si>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</si>
  <si>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</si>
  <si>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</si>
  <si>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</si>
  <si>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</si>
  <si>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</si>
  <si>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</si>
  <si>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</si>
  <si>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</si>
  <si>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</si>
  <si>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</si>
  <si>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</si>
  <si>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</si>
  <si>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</si>
  <si>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</si>
  <si>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</si>
  <si>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</si>
  <si>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</si>
  <si>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</si>
  <si>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</si>
  <si>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</si>
  <si>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</si>
  <si>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</si>
  <si>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</si>
  <si>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</si>
  <si>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</si>
  <si>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</si>
  <si>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</si>
  <si>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</si>
  <si>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</si>
  <si>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</si>
  <si>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</si>
  <si>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</si>
  <si>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</si>
  <si>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</si>
  <si>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</si>
  <si>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</si>
  <si>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</si>
  <si>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</si>
  <si>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</si>
  <si>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</si>
  <si>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</si>
  <si>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</si>
  <si>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</si>
  <si>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</si>
  <si>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</si>
  <si>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</si>
  <si>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</si>
  <si>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</si>
  <si>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</si>
  <si>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</si>
  <si>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</si>
  <si>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</si>
  <si>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</si>
  <si>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</si>
  <si>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</si>
  <si>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</si>
  <si>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</si>
  <si>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</si>
  <si>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</si>
  <si>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</si>
  <si>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</si>
  <si>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</si>
  <si>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</si>
  <si>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</si>
  <si>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</si>
  <si>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</si>
  <si>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</si>
  <si>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</si>
  <si>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</si>
  <si>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</si>
  <si>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</si>
  <si>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</si>
  <si>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</si>
  <si>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</si>
  <si>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</si>
  <si>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</si>
  <si>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</si>
  <si>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</si>
  <si>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</si>
  <si>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</si>
  <si>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</si>
  <si>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</si>
  <si>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</si>
  <si>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</si>
  <si>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</si>
  <si>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</si>
  <si>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</si>
  <si>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</si>
  <si>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</si>
  <si>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</si>
  <si>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</si>
  <si>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</si>
  <si>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</si>
  <si>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</si>
  <si>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</si>
  <si>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</si>
  <si>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</si>
  <si>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</si>
  <si>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</si>
  <si>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</si>
  <si>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</si>
  <si>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</si>
  <si>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</si>
  <si>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</si>
  <si>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</si>
  <si>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</si>
  <si>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</si>
  <si>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</si>
  <si>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</si>
  <si>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</si>
  <si>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</si>
  <si>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</si>
  <si>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</si>
  <si>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</si>
  <si>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</si>
  <si>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</si>
  <si>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</si>
  <si>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</si>
  <si>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</si>
  <si>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</si>
  <si>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</si>
  <si>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</si>
  <si>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</si>
  <si>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</si>
  <si>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</si>
  <si>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</si>
  <si>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</si>
  <si>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</si>
  <si>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</si>
  <si>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</si>
  <si>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</si>
  <si>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</si>
  <si>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</si>
  <si>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</si>
  <si>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</si>
  <si>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</si>
  <si>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</si>
  <si>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</si>
  <si>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</si>
  <si>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</si>
  <si>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</si>
  <si>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</si>
  <si>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</si>
  <si>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</si>
  <si>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</si>
  <si>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</si>
  <si>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</si>
  <si>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</si>
  <si>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</si>
  <si>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</si>
  <si>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</si>
  <si>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</si>
  <si>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</si>
  <si>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</si>
  <si>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</si>
  <si>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</si>
  <si>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</si>
  <si>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</si>
  <si>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</si>
  <si>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</si>
  <si>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</si>
  <si>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</si>
  <si>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</si>
  <si>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</si>
  <si>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</si>
  <si>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</si>
  <si>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</si>
  <si>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</si>
  <si>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</si>
  <si>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</si>
  <si>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</si>
  <si>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</si>
  <si>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</si>
  <si>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</si>
  <si>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</si>
  <si>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</si>
  <si>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</si>
  <si>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</si>
  <si>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</si>
  <si>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</si>
  <si>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</si>
  <si>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</si>
  <si>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</si>
  <si>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</si>
  <si>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</si>
  <si>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</si>
  <si>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</si>
  <si>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</si>
  <si>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</si>
  <si>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</si>
  <si>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</si>
  <si>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</si>
  <si>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</si>
  <si>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</si>
  <si>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</si>
  <si>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</si>
  <si>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</si>
  <si>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</si>
  <si>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</si>
  <si>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</si>
  <si>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</si>
  <si>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</si>
  <si>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</si>
  <si>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</si>
  <si>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</si>
  <si>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</si>
  <si>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</si>
  <si>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</si>
  <si>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</si>
  <si>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</si>
  <si>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</si>
  <si>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</si>
  <si>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</si>
  <si>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</si>
  <si>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</si>
  <si>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</si>
  <si>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</si>
  <si>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</si>
  <si>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</si>
  <si>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</si>
  <si>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</si>
  <si>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</si>
  <si>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</si>
  <si>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</si>
  <si>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</si>
  <si>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</si>
  <si>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</si>
  <si>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</si>
  <si>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</si>
  <si>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</si>
  <si>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</si>
  <si>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</si>
  <si>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</si>
  <si>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</si>
  <si>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</si>
  <si>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</si>
  <si>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</si>
  <si>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</si>
  <si>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</si>
  <si>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</si>
  <si>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</si>
  <si>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</si>
  <si>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</si>
  <si>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</si>
  <si>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</si>
  <si>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</si>
  <si>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</si>
  <si>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</si>
  <si>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</si>
  <si>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</si>
  <si>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</si>
  <si>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</si>
  <si>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</si>
  <si>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</si>
  <si>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</si>
  <si>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</si>
  <si>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</si>
  <si>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</si>
  <si>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</si>
  <si>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</si>
  <si>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</si>
  <si>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</si>
  <si>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</si>
  <si>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</si>
  <si>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</si>
  <si>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</si>
  <si>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</si>
  <si>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</si>
  <si>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</si>
  <si>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</si>
  <si>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</si>
  <si>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</si>
  <si>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</si>
  <si>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</si>
  <si>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</si>
  <si>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</si>
  <si>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</si>
  <si>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</si>
  <si>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</si>
  <si>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</si>
  <si>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</si>
  <si>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</si>
  <si>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</si>
  <si>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</si>
  <si>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</si>
  <si>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</si>
  <si>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</si>
  <si>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</si>
  <si>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</si>
  <si>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</si>
  <si>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</si>
  <si>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</si>
  <si>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</si>
  <si>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</si>
  <si>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</si>
  <si>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</si>
  <si>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</si>
  <si>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</si>
  <si>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</si>
  <si>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</si>
  <si>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</si>
  <si>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</si>
  <si>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</si>
  <si>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</si>
  <si>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</si>
  <si>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</si>
  <si>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</si>
  <si>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</si>
  <si>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</si>
  <si>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</si>
  <si>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</si>
  <si>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</si>
  <si>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</si>
  <si>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</si>
  <si>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</si>
  <si>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</si>
  <si>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</si>
  <si>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</si>
  <si>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</si>
  <si>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</si>
  <si>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</si>
  <si>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</si>
  <si>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</si>
  <si>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</si>
  <si>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</si>
  <si>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</si>
  <si>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</si>
  <si>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</si>
  <si>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</si>
  <si>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</si>
  <si>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</si>
  <si>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</si>
  <si>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</si>
  <si>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</si>
  <si>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</si>
  <si>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</si>
  <si>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</si>
  <si>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</si>
  <si>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</si>
  <si>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</si>
  <si>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</si>
  <si>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</si>
  <si>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</si>
  <si>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</si>
  <si>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</si>
  <si>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</si>
  <si>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</si>
  <si>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</si>
  <si>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</si>
  <si>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</si>
  <si>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</si>
  <si>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</si>
  <si>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</si>
  <si>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</si>
  <si>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</si>
  <si>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</si>
  <si>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</si>
  <si>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</si>
  <si>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</si>
  <si>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</si>
  <si>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</si>
  <si>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</si>
  <si>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</si>
  <si>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</si>
  <si>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</si>
  <si>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</si>
  <si>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</si>
  <si>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</si>
  <si>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</si>
  <si>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</si>
  <si>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</si>
  <si>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</si>
  <si>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</si>
  <si>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</si>
  <si>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</si>
  <si>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</si>
  <si>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</si>
  <si>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</si>
  <si>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</si>
  <si>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</si>
  <si>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</si>
  <si>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</si>
  <si>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</si>
  <si>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</si>
  <si>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</si>
  <si>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</si>
  <si>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</si>
  <si>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</si>
  <si>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</si>
  <si>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</si>
  <si>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</si>
  <si>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</si>
  <si>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</si>
  <si>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</si>
  <si>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</si>
  <si>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</si>
  <si>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</si>
  <si>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</si>
  <si>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</si>
  <si>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</si>
  <si>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</si>
  <si>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</si>
  <si>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</si>
  <si>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</si>
  <si>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</si>
  <si>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</si>
  <si>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</si>
  <si>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</si>
  <si>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</si>
  <si>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</si>
  <si>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</si>
  <si>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</si>
  <si>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</si>
  <si>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</si>
  <si>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</si>
  <si>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</si>
  <si>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</si>
  <si>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</si>
  <si>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</si>
  <si>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</si>
  <si>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</si>
  <si>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</si>
  <si>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</si>
  <si>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</si>
  <si>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</si>
  <si>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</si>
  <si>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</si>
  <si>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</si>
  <si>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</si>
  <si>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</si>
  <si>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</si>
  <si>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</si>
  <si>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</si>
  <si>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</si>
  <si>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</si>
  <si>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</si>
  <si>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</si>
  <si>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</si>
  <si>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</si>
  <si>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</si>
  <si>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</si>
  <si>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</si>
  <si>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</si>
  <si>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</si>
  <si>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</si>
  <si>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</si>
  <si>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</si>
  <si>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</si>
  <si>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</si>
  <si>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</si>
  <si>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</si>
  <si>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</si>
  <si>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</si>
  <si>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</si>
  <si>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</si>
  <si>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</si>
  <si>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</si>
  <si>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</si>
  <si>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</si>
  <si>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</si>
  <si>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</si>
  <si>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</si>
  <si>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</si>
  <si>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</si>
  <si>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</si>
  <si>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</si>
  <si>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</si>
  <si>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</si>
  <si>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</si>
  <si>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</si>
  <si>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</si>
  <si>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</si>
  <si>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</si>
  <si>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</si>
  <si>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</si>
  <si>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</si>
  <si>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</si>
  <si>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</si>
  <si>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</si>
  <si>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</si>
  <si>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</si>
  <si>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</si>
  <si>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</si>
  <si>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</si>
  <si>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</si>
  <si>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</si>
  <si>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</si>
  <si>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</si>
  <si>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</si>
  <si>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</si>
  <si>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</si>
  <si>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</si>
  <si>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</si>
  <si>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</si>
  <si>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</si>
  <si>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</si>
  <si>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</si>
  <si>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</si>
  <si>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</si>
  <si>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</si>
  <si>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</si>
  <si>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</si>
  <si>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</si>
  <si>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</si>
  <si>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</si>
  <si>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</si>
  <si>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</si>
  <si>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</si>
  <si>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</si>
  <si>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</si>
  <si>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</si>
  <si>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</si>
  <si>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</si>
  <si>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</si>
  <si>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</si>
  <si>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</si>
  <si>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</si>
  <si>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</si>
  <si>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</si>
  <si>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</si>
  <si>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</si>
  <si>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</si>
  <si>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</si>
  <si>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</si>
  <si>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</si>
  <si>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</si>
  <si>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</si>
  <si>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</si>
  <si>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</si>
  <si>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</si>
  <si>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</si>
  <si>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</si>
  <si>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</si>
  <si>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</si>
  <si>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</si>
  <si>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</si>
  <si>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</si>
  <si>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</si>
  <si>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</si>
  <si>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</si>
  <si>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</si>
  <si>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</si>
  <si>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</si>
  <si>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</si>
  <si>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</si>
  <si>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</si>
  <si>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</si>
  <si>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</si>
  <si>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</si>
  <si>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</si>
  <si>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</si>
  <si>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</si>
  <si>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</si>
  <si>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</si>
  <si>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</si>
  <si>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</si>
  <si>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</si>
  <si>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</si>
  <si>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</si>
  <si>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</si>
  <si>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</si>
  <si>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</si>
  <si>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</si>
  <si>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</si>
  <si>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</si>
  <si>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</si>
  <si>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</si>
  <si>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</si>
  <si>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</si>
  <si>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</si>
  <si>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</si>
  <si>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</si>
  <si>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</si>
  <si>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</si>
  <si>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</si>
  <si>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</si>
  <si>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</si>
  <si>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</si>
  <si>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</si>
  <si>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</si>
  <si>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</si>
  <si>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</si>
  <si>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</si>
  <si>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</si>
  <si>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</si>
  <si>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</si>
  <si>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</si>
  <si>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</si>
  <si>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</si>
  <si>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</si>
  <si>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</si>
  <si>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</si>
  <si>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</si>
  <si>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</si>
  <si>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</si>
  <si>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</si>
  <si>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</si>
  <si>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</si>
  <si>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</si>
  <si>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</si>
  <si>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</si>
  <si>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</si>
  <si>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</si>
  <si>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</si>
  <si>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</si>
  <si>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</si>
  <si>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</si>
  <si>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</si>
  <si>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</si>
  <si>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</si>
  <si>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</si>
  <si>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</si>
  <si>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</si>
  <si>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</si>
  <si>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</si>
  <si>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</si>
  <si>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</si>
  <si>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</si>
  <si>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</si>
  <si>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</si>
  <si>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</si>
  <si>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</si>
  <si>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</si>
  <si>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</si>
  <si>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</si>
  <si>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</si>
  <si>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</si>
  <si>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</si>
  <si>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</si>
  <si>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</si>
  <si>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</si>
  <si>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</si>
  <si>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</si>
  <si>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</si>
  <si>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</si>
  <si>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</si>
  <si>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</si>
  <si>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</si>
  <si>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</si>
  <si>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</si>
  <si>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</si>
  <si>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</si>
  <si>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</si>
  <si>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</si>
  <si>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</si>
  <si>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</si>
  <si>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</si>
  <si>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</si>
  <si>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</si>
  <si>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</si>
  <si>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</si>
  <si>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</si>
  <si>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</si>
  <si>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</si>
  <si>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</si>
  <si>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</si>
  <si>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</si>
  <si>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</si>
  <si>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</si>
  <si>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</si>
  <si>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</si>
  <si>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</si>
  <si>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</si>
  <si>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</si>
  <si>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</si>
  <si>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</si>
  <si>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</si>
  <si>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</si>
  <si>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</si>
  <si>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</si>
  <si>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</si>
  <si>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</si>
  <si>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</si>
  <si>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</si>
  <si>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</si>
  <si>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</si>
  <si>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</si>
  <si>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</si>
  <si>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</si>
  <si>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</si>
  <si>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</si>
  <si>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</si>
  <si>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</si>
  <si>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</si>
  <si>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</si>
  <si>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</si>
  <si>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</si>
  <si>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</si>
  <si>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</si>
  <si>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</si>
  <si>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</si>
  <si>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</si>
  <si>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</si>
  <si>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</si>
  <si>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</si>
  <si>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</si>
  <si>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</si>
  <si>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</si>
  <si>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</si>
  <si>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</si>
  <si>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</si>
  <si>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</si>
  <si>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</si>
  <si>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</si>
  <si>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</si>
  <si>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</si>
  <si>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</si>
  <si>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</si>
  <si>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</si>
  <si>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</si>
  <si>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</si>
  <si>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</si>
  <si>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</si>
  <si>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</si>
  <si>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</si>
  <si>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</si>
  <si>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</si>
  <si>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</si>
  <si>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</si>
  <si>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</si>
  <si>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</si>
  <si>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</si>
  <si>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</si>
  <si>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</si>
  <si>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</si>
  <si>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</si>
  <si>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</si>
  <si>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</si>
  <si>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</si>
  <si>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</si>
  <si>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</si>
  <si>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</si>
  <si>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</si>
  <si>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</si>
  <si>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</si>
  <si>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</si>
  <si>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</si>
  <si>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</si>
  <si>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</si>
  <si>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</si>
  <si>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</si>
  <si>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</si>
  <si>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</si>
  <si>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</si>
  <si>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</si>
  <si>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</si>
  <si>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</si>
  <si>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</si>
  <si>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</si>
  <si>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</si>
  <si>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</si>
  <si>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</si>
  <si>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</si>
  <si>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</si>
  <si>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</si>
  <si>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</si>
  <si>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</si>
  <si>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</si>
  <si>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</si>
  <si>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</si>
  <si>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</si>
  <si>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</si>
  <si>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</si>
  <si>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</si>
  <si>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</si>
  <si>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</si>
  <si>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</si>
  <si>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</si>
  <si>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</si>
  <si>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</si>
  <si>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</si>
  <si>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</si>
  <si>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</si>
  <si>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</si>
  <si>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</si>
  <si>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</si>
  <si>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</si>
  <si>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</si>
  <si>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</si>
  <si>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</si>
  <si>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</si>
  <si>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</si>
  <si>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</si>
  <si>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</si>
  <si>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</si>
  <si>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</si>
  <si>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</si>
  <si>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</si>
  <si>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</si>
  <si>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</si>
  <si>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</si>
  <si>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</si>
  <si>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</si>
  <si>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</si>
  <si>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</si>
  <si>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</si>
  <si>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</si>
  <si>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</si>
  <si>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</si>
  <si>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</si>
  <si>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</si>
  <si>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</si>
  <si>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</si>
  <si>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</si>
  <si>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</si>
  <si>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</si>
  <si>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</si>
  <si>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</si>
  <si>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</si>
  <si>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</si>
  <si>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</si>
  <si>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</si>
  <si>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</si>
  <si>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</si>
  <si>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</si>
  <si>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</si>
  <si>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</si>
  <si>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</si>
  <si>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</si>
  <si>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</si>
  <si>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</si>
  <si>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</si>
  <si>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</si>
  <si>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</si>
  <si>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</si>
  <si>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</si>
  <si>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</si>
  <si>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</si>
  <si>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</si>
  <si>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</si>
  <si>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</si>
  <si>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</si>
  <si>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</si>
  <si>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</si>
  <si>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</si>
  <si>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</si>
  <si>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</si>
  <si>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</si>
  <si>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</si>
  <si>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</si>
  <si>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</si>
  <si>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</si>
  <si>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</si>
  <si>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</si>
  <si>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</si>
  <si>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</si>
  <si>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</si>
  <si>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</si>
  <si>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</si>
  <si>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</si>
  <si>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</si>
  <si>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</si>
  <si>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</si>
  <si>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</si>
  <si>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</si>
  <si>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</si>
  <si>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</si>
  <si>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</si>
  <si>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</si>
  <si>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</si>
  <si>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</si>
  <si>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</si>
  <si>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</si>
  <si>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</si>
  <si>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</si>
  <si>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</si>
  <si>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</si>
  <si>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</si>
  <si>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</si>
  <si>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</si>
  <si>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</si>
  <si>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</si>
  <si>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</si>
  <si>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</si>
  <si>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</si>
  <si>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</si>
  <si>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</si>
  <si>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</si>
  <si>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</si>
  <si>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</si>
  <si>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</si>
  <si>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</si>
  <si>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</si>
  <si>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</si>
  <si>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</si>
  <si>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</si>
  <si>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</si>
  <si>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</si>
  <si>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</si>
  <si>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</si>
  <si>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</si>
  <si>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</si>
  <si>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</si>
  <si>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</si>
  <si>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</si>
  <si>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</si>
  <si>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</si>
  <si>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</si>
  <si>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</si>
  <si>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</si>
  <si>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</si>
  <si>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</si>
  <si>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</si>
  <si>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</si>
  <si>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</si>
  <si>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</si>
  <si>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</si>
  <si>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</si>
  <si>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</si>
  <si>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</si>
  <si>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</si>
  <si>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</si>
  <si>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</si>
  <si>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</si>
  <si>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</si>
  <si>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</si>
  <si>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</si>
  <si>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</si>
  <si>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</si>
  <si>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</si>
  <si>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</si>
  <si>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</si>
  <si>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</si>
  <si>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</si>
  <si>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</si>
  <si>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</si>
  <si>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</si>
  <si>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</si>
  <si>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</si>
  <si>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</si>
  <si>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</si>
  <si>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</si>
  <si>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</si>
  <si>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</si>
  <si>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</si>
  <si>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</si>
  <si>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</si>
  <si>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</si>
  <si>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</si>
  <si>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</si>
  <si>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</si>
  <si>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</si>
  <si>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</si>
  <si>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</si>
  <si>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</si>
  <si>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</si>
  <si>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</si>
  <si>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</si>
  <si>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</si>
  <si>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</si>
  <si>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</si>
  <si>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</si>
  <si>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</si>
  <si>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</si>
  <si>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</si>
  <si>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</si>
  <si>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</si>
  <si>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</si>
  <si>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</si>
  <si>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</si>
  <si>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</si>
  <si>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</si>
  <si>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</si>
  <si>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</si>
  <si>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</si>
  <si>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</si>
  <si>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</si>
  <si>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</si>
  <si>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</si>
  <si>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</si>
  <si>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</si>
  <si>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</si>
  <si>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</si>
  <si>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</si>
  <si>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</si>
  <si>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</si>
  <si>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</si>
  <si>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</si>
  <si>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</si>
  <si>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</si>
  <si>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</si>
  <si>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</si>
  <si>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</si>
  <si>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</si>
  <si>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</si>
  <si>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</si>
  <si>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</si>
  <si>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</si>
  <si>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</si>
  <si>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</si>
  <si>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</si>
  <si>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</si>
  <si>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</si>
  <si>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</si>
  <si>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</si>
  <si>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</si>
  <si>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</si>
  <si>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</si>
  <si>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</si>
  <si>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</si>
  <si>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</si>
  <si>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</si>
  <si>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</si>
  <si>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</si>
  <si>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</si>
  <si>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</si>
  <si>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</si>
  <si>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</si>
  <si>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</si>
  <si>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</si>
  <si>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</si>
  <si>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</si>
  <si>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</si>
  <si>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</si>
  <si>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</si>
  <si>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</si>
  <si>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</si>
  <si>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</si>
  <si>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</si>
  <si>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</si>
  <si>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</si>
  <si>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</si>
  <si>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</si>
  <si>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</si>
  <si>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</si>
  <si>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</si>
  <si>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</si>
  <si>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</si>
  <si>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</si>
  <si>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</si>
  <si>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</si>
  <si>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</si>
  <si>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</si>
  <si>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</si>
  <si>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</si>
  <si>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</si>
  <si>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</si>
  <si>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</si>
  <si>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</si>
  <si>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</si>
  <si>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</si>
  <si>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</si>
  <si>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</si>
  <si>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</si>
  <si>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</si>
  <si>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</si>
  <si>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</si>
  <si>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</si>
  <si>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</si>
  <si>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</si>
  <si>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</si>
  <si>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</si>
  <si>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</si>
  <si>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</si>
  <si>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</si>
  <si>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</si>
  <si>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</si>
  <si>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</si>
  <si>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</si>
  <si>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</si>
  <si>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</si>
  <si>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</si>
  <si>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</si>
  <si>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</si>
  <si>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</si>
  <si>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</si>
  <si>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</si>
  <si>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</si>
  <si>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</si>
  <si>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</si>
  <si>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</si>
  <si>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</si>
  <si>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</si>
  <si>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</si>
  <si>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</si>
  <si>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</si>
  <si>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</si>
  <si>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</si>
  <si>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</si>
  <si>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</si>
  <si>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</si>
  <si>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</si>
  <si>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</si>
  <si>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</si>
  <si>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</si>
  <si>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</si>
  <si>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</si>
  <si>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</si>
  <si>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</si>
  <si>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</si>
  <si>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</si>
  <si>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</si>
  <si>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</si>
  <si>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</si>
  <si>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</si>
  <si>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</si>
  <si>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</si>
  <si>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</si>
  <si>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</si>
  <si>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</si>
  <si>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</si>
  <si>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</si>
  <si>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</si>
  <si>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</si>
  <si>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</si>
  <si>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</si>
  <si>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</si>
  <si>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</si>
  <si>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</si>
  <si>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</si>
  <si>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</si>
  <si>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</si>
  <si>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</si>
  <si>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</si>
  <si>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</si>
  <si>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</si>
  <si>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</si>
  <si>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</si>
  <si>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</si>
  <si>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</si>
  <si>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</si>
  <si>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</si>
  <si>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</si>
  <si>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</si>
  <si>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</si>
  <si>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</si>
  <si>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</si>
  <si>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</si>
  <si>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</si>
  <si>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</si>
  <si>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</si>
  <si>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</si>
  <si>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</si>
  <si>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</si>
  <si>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</si>
  <si>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</si>
  <si>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</si>
  <si>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</si>
  <si>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</si>
  <si>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</si>
  <si>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</si>
  <si>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</si>
  <si>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</si>
  <si>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</si>
  <si>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</si>
  <si>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</si>
  <si>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</si>
  <si>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</si>
  <si>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</si>
  <si>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</si>
  <si>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</si>
  <si>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</si>
  <si>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</si>
  <si>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</si>
  <si>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</si>
  <si>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</si>
  <si>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</si>
  <si>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</si>
  <si>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</si>
  <si>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</si>
  <si>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</si>
  <si>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</si>
  <si>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</si>
  <si>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</si>
  <si>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</si>
  <si>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</si>
  <si>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</si>
  <si>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</si>
  <si>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</si>
  <si>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</si>
  <si>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</si>
  <si>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</si>
  <si>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</si>
  <si>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</si>
  <si>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</si>
  <si>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</si>
  <si>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</si>
  <si>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</si>
  <si>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</si>
  <si>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</si>
  <si>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</si>
  <si>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</si>
  <si>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</si>
  <si>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</si>
  <si>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</si>
  <si>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</si>
  <si>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</si>
  <si>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</si>
  <si>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</si>
  <si>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</si>
  <si>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</si>
  <si>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</si>
  <si>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</si>
  <si>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</si>
  <si>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</si>
  <si>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</si>
  <si>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</si>
  <si>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</si>
  <si>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</si>
  <si>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</si>
  <si>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</si>
  <si>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</si>
  <si>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</si>
  <si>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</si>
  <si>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</si>
  <si>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</si>
  <si>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</si>
  <si>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</si>
  <si>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</si>
  <si>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</si>
  <si>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</si>
  <si>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</si>
  <si>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</si>
  <si>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</si>
  <si>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</si>
  <si>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</si>
  <si>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</si>
  <si>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</si>
  <si>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</si>
  <si>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</si>
  <si>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</si>
  <si>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</si>
  <si>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</si>
  <si>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</si>
  <si>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</si>
  <si>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</si>
  <si>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</si>
  <si>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</si>
  <si>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</si>
  <si>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</si>
  <si>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</si>
  <si>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</si>
  <si>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</si>
  <si>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</si>
  <si>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</si>
  <si>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</si>
  <si>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</si>
  <si>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</si>
  <si>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</si>
  <si>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</si>
  <si>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</si>
  <si>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</si>
  <si>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</si>
  <si>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</si>
  <si>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</si>
  <si>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</si>
  <si>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</si>
  <si>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</si>
  <si>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</si>
  <si>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</si>
  <si>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</si>
  <si>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</si>
  <si>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</si>
  <si>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</si>
  <si>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</si>
  <si>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</si>
  <si>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</si>
  <si>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</si>
  <si>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</si>
  <si>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</si>
  <si>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</si>
  <si>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</si>
  <si>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</si>
  <si>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</si>
  <si>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</si>
  <si>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</si>
  <si>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</si>
  <si>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</si>
  <si>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</si>
  <si>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</si>
  <si>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</si>
  <si>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</si>
  <si>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</si>
  <si>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</si>
  <si>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</si>
  <si>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</si>
  <si>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</si>
  <si>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</si>
  <si>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</si>
  <si>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</si>
  <si>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</si>
  <si>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</si>
  <si>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</si>
  <si>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</si>
  <si>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</si>
  <si>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</si>
  <si>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</si>
  <si>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</si>
  <si>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</si>
  <si>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</si>
  <si>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</si>
  <si>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</si>
  <si>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</si>
  <si>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</si>
  <si>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</si>
  <si>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</si>
  <si>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</si>
  <si>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</si>
  <si>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</si>
  <si>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</si>
  <si>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</si>
  <si>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</si>
  <si>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</si>
  <si>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</si>
  <si>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</si>
  <si>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</si>
  <si>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</si>
  <si>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</si>
  <si>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</si>
  <si>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</si>
  <si>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</si>
  <si>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</si>
  <si>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</si>
  <si>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</si>
  <si>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</si>
  <si>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</si>
  <si>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</si>
  <si>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</si>
  <si>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</si>
  <si>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</si>
  <si>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</si>
  <si>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</si>
  <si>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</si>
  <si>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</si>
  <si>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</si>
  <si>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</si>
  <si>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</si>
  <si>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</si>
  <si>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</si>
  <si>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</si>
  <si>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</si>
  <si>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</si>
  <si>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</si>
  <si>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</si>
  <si>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</si>
  <si>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</si>
  <si>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</si>
  <si>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</si>
  <si>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</si>
  <si>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</si>
  <si>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</si>
  <si>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</si>
  <si>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</si>
  <si>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</si>
  <si>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</si>
  <si>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</si>
  <si>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</si>
  <si>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</si>
  <si>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</si>
  <si>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</si>
  <si>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</si>
  <si>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</si>
  <si>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</si>
  <si>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</si>
  <si>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</si>
  <si>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</si>
  <si>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</si>
  <si>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</si>
  <si>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</si>
  <si>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</si>
  <si>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</si>
  <si>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</si>
  <si>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</si>
  <si>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</si>
  <si>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</si>
  <si>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</si>
  <si>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</si>
  <si>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</si>
  <si>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</si>
  <si>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</si>
  <si>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</si>
  <si>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</si>
  <si>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</si>
  <si>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</si>
  <si>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</si>
  <si>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</si>
  <si>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</si>
  <si>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</si>
  <si>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</si>
  <si>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</si>
  <si>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</si>
  <si>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</si>
  <si>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</si>
  <si>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</si>
  <si>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</si>
  <si>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</si>
  <si>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</si>
  <si>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</si>
  <si>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</si>
  <si>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</si>
  <si>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</si>
  <si>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</si>
  <si>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</si>
  <si>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</si>
  <si>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</si>
  <si>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</si>
  <si>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</si>
  <si>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</si>
  <si>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</si>
  <si>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</si>
  <si>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</si>
  <si>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</si>
  <si>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</si>
  <si>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</si>
  <si>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</si>
  <si>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</si>
  <si>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</si>
  <si>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</si>
  <si>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</si>
  <si>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</si>
  <si>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</si>
  <si>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</si>
  <si>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</si>
  <si>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</si>
  <si>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</si>
  <si>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</si>
  <si>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</si>
  <si>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</si>
  <si>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</si>
  <si>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</si>
  <si>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</si>
  <si>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</si>
  <si>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</si>
  <si>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</si>
  <si>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</si>
  <si>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</si>
  <si>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</si>
  <si>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</si>
  <si>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</si>
  <si>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</si>
  <si>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</si>
  <si>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</si>
  <si>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</si>
  <si>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</si>
  <si>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</si>
  <si>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</si>
  <si>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</si>
  <si>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</si>
  <si>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</si>
  <si>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</si>
  <si>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</si>
  <si>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</si>
  <si>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</si>
  <si>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</si>
  <si>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</si>
  <si>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</si>
  <si>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</si>
  <si>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</si>
  <si>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</si>
  <si>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</si>
  <si>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</si>
  <si>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</si>
  <si>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</si>
  <si>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</si>
  <si>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</si>
  <si>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</si>
  <si>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</si>
  <si>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</si>
  <si>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</si>
  <si>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</si>
  <si>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</si>
  <si>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</si>
  <si>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</si>
  <si>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</si>
  <si>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</si>
  <si>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</si>
  <si>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</si>
  <si>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</si>
  <si>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</si>
  <si>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</si>
  <si>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</si>
  <si>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</si>
  <si>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</si>
  <si>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</si>
  <si>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</si>
  <si>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</si>
  <si>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</si>
  <si>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</si>
  <si>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</si>
  <si>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</si>
  <si>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</si>
  <si>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</si>
  <si>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</si>
  <si>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</si>
  <si>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</si>
  <si>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</si>
  <si>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</si>
  <si>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</si>
  <si>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</si>
  <si>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</si>
  <si>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</si>
  <si>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</si>
  <si>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</si>
  <si>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</si>
  <si>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</si>
  <si>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</si>
  <si>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</si>
  <si>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</si>
  <si>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</si>
  <si>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</si>
  <si>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</si>
  <si>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</si>
  <si>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</si>
  <si>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</si>
  <si>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</si>
  <si>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</si>
  <si>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</si>
  <si>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</si>
  <si>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</si>
  <si>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</si>
  <si>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</si>
  <si>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</si>
  <si>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</si>
  <si>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</si>
  <si>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</si>
  <si>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</si>
  <si>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</si>
  <si>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</si>
  <si>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</si>
  <si>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</si>
  <si>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</si>
  <si>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</si>
  <si>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</si>
  <si>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</si>
  <si>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</si>
  <si>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</si>
  <si>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</si>
  <si>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</si>
  <si>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</si>
  <si>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</si>
  <si>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</si>
  <si>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</si>
  <si>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</si>
  <si>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</si>
  <si>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</si>
  <si>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</si>
  <si>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</si>
  <si>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</si>
  <si>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</si>
  <si>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</si>
  <si>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</si>
  <si>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</si>
  <si>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</si>
  <si>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</si>
  <si>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</si>
  <si>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</si>
  <si>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</si>
  <si>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</si>
  <si>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</si>
  <si>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</si>
  <si>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</si>
  <si>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</si>
  <si>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</si>
  <si>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</si>
  <si>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</si>
  <si>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</si>
  <si>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</si>
  <si>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</si>
  <si>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</si>
  <si>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</si>
  <si>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</si>
  <si>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</si>
  <si>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</si>
  <si>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</si>
  <si>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</si>
  <si>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</si>
  <si>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</si>
  <si>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</si>
  <si>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</si>
  <si>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</si>
  <si>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</si>
  <si>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</si>
  <si>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</si>
  <si>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</si>
  <si>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</si>
  <si>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</si>
  <si>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</si>
  <si>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</si>
  <si>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</si>
  <si>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</si>
  <si>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</si>
  <si>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</si>
  <si>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</si>
  <si>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</si>
  <si>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</si>
  <si>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</si>
  <si>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</si>
  <si>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</si>
  <si>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</si>
  <si>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</si>
  <si>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</si>
  <si>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</si>
  <si>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</si>
  <si>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</si>
  <si>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</si>
  <si>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</si>
  <si>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</si>
  <si>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</si>
  <si>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</si>
  <si>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</si>
  <si>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</si>
  <si>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</si>
  <si>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</si>
  <si>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</si>
  <si>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</si>
  <si>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</si>
  <si>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</si>
  <si>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</si>
  <si>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</si>
  <si>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</si>
  <si>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</si>
  <si>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</si>
  <si>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</si>
  <si>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</si>
  <si>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</si>
  <si>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</si>
  <si>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</si>
  <si>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</si>
  <si>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</si>
  <si>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</si>
  <si>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</si>
  <si>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</si>
  <si>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</si>
  <si>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</si>
  <si>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</si>
  <si>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</si>
  <si>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</si>
  <si>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</si>
  <si>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</si>
  <si>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</si>
  <si>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</si>
  <si>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</si>
  <si>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</si>
  <si>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</si>
  <si>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</si>
  <si>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</si>
  <si>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</si>
  <si>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</si>
  <si>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</si>
  <si>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</si>
  <si>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</si>
  <si>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</si>
  <si>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</si>
  <si>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</si>
  <si>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</si>
  <si>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</si>
  <si>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</si>
  <si>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</si>
  <si>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</si>
  <si>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</si>
  <si>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</si>
  <si>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</si>
  <si>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</si>
  <si>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</si>
  <si>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</si>
  <si>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</si>
  <si>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</si>
  <si>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</si>
  <si>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</si>
  <si>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</si>
  <si>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</si>
  <si>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</si>
  <si>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</si>
  <si>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</si>
  <si>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</si>
  <si>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</si>
  <si>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</si>
  <si>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</si>
  <si>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</si>
  <si>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</si>
  <si>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</si>
  <si>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</si>
  <si>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</si>
  <si>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</si>
  <si>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</si>
  <si>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</si>
  <si>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</si>
  <si>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</si>
  <si>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</si>
  <si>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</si>
  <si>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</si>
  <si>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</si>
  <si>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</si>
  <si>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</si>
  <si>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</si>
  <si>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</si>
  <si>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</si>
  <si>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</si>
  <si>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</si>
  <si>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</si>
  <si>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</si>
  <si>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</si>
  <si>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</si>
  <si>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</si>
  <si>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</si>
  <si>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</si>
  <si>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</si>
  <si>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</si>
  <si>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</si>
  <si>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</si>
  <si>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</si>
  <si>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</si>
  <si>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</si>
  <si>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</si>
  <si>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</si>
  <si>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</si>
  <si>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</si>
  <si>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</si>
  <si>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</si>
  <si>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</si>
  <si>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</si>
  <si>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</si>
  <si>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</si>
  <si>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</si>
  <si>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</si>
  <si>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</si>
  <si>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</si>
  <si>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</si>
  <si>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</si>
  <si>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</si>
  <si>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</si>
  <si>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</si>
  <si>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</si>
  <si>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</si>
  <si>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</si>
  <si>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</si>
  <si>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</si>
  <si>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</si>
  <si>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</si>
  <si>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</si>
  <si>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</si>
  <si>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</si>
  <si>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</si>
  <si>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</si>
  <si>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</si>
  <si>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</si>
  <si>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</si>
  <si>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</si>
  <si>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</si>
  <si>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</si>
  <si>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</si>
  <si>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</si>
  <si>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</si>
  <si>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</si>
  <si>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</si>
  <si>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</si>
  <si>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</si>
  <si>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</si>
  <si>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</si>
  <si>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</si>
  <si>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</si>
  <si>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</si>
  <si>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</si>
  <si>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</si>
  <si>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</si>
  <si>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</si>
  <si>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</si>
  <si>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</si>
  <si>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</si>
  <si>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</si>
  <si>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</si>
  <si>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</si>
  <si>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</si>
  <si>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</si>
  <si>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</si>
  <si>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</si>
  <si>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</si>
  <si>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</si>
  <si>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</si>
  <si>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</si>
  <si>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</si>
  <si>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</si>
  <si>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</si>
  <si>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</si>
  <si>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</si>
  <si>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</si>
  <si>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</si>
  <si>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</si>
  <si>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</si>
  <si>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</si>
  <si>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</si>
  <si>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</si>
  <si>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</si>
  <si>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</si>
  <si>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</si>
  <si>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</si>
  <si>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</si>
  <si>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</si>
  <si>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</si>
  <si>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</si>
  <si>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</si>
  <si>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</si>
  <si>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</si>
  <si>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</si>
  <si>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</si>
  <si>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</si>
  <si>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</si>
  <si>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</si>
  <si>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</si>
  <si>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</si>
  <si>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</si>
  <si>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</si>
  <si>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</si>
  <si>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</si>
  <si>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</si>
  <si>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</si>
  <si>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</si>
  <si>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</si>
  <si>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</si>
  <si>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</si>
  <si>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</si>
  <si>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</si>
  <si>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</si>
  <si>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</si>
  <si>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</si>
  <si>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</si>
  <si>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</si>
  <si>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</si>
  <si>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</si>
  <si>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</si>
  <si>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</si>
  <si>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</si>
  <si>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</si>
  <si>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</si>
  <si>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</si>
  <si>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</si>
  <si>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</si>
  <si>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</si>
  <si>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</si>
  <si>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</si>
  <si>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</si>
  <si>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</si>
  <si>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</si>
  <si>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</si>
  <si>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</si>
  <si>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</si>
  <si>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</si>
  <si>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</si>
  <si>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</si>
  <si>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</si>
  <si>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</si>
  <si>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</si>
  <si>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</si>
  <si>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</si>
  <si>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</si>
  <si>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</si>
  <si>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</si>
  <si>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</si>
  <si>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</si>
  <si>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</si>
  <si>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</si>
  <si>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</si>
  <si>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</si>
  <si>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</si>
  <si>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</si>
  <si>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</si>
  <si>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</si>
  <si>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</si>
  <si>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</si>
  <si>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</si>
  <si>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</si>
  <si>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</si>
  <si>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</si>
  <si>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</si>
  <si>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</si>
  <si>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</si>
  <si>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</si>
  <si>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</si>
  <si>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</si>
  <si>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</si>
  <si>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</si>
  <si>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</si>
  <si>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</si>
  <si>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</si>
  <si>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</si>
  <si>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</si>
  <si>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</si>
  <si>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</si>
  <si>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</si>
  <si>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</si>
  <si>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</si>
  <si>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</si>
  <si>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</si>
  <si>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</si>
  <si>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</si>
  <si>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</si>
  <si>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</si>
  <si>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</si>
  <si>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</si>
  <si>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</si>
  <si>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</si>
  <si>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</si>
  <si>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</si>
  <si>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</si>
  <si>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</si>
  <si>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</si>
  <si>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</si>
  <si>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</si>
  <si>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</si>
  <si>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</si>
  <si>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</si>
  <si>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</si>
  <si>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</si>
  <si>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</si>
  <si>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</si>
  <si>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</si>
  <si>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</si>
  <si>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</si>
  <si>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</si>
  <si>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</si>
  <si>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</si>
  <si>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</si>
  <si>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</si>
  <si>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</si>
  <si>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</si>
  <si>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</si>
  <si>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</si>
  <si>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</si>
  <si>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</si>
  <si>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</si>
  <si>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</si>
  <si>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</si>
  <si>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</si>
  <si>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</si>
  <si>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</si>
  <si>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</si>
  <si>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</si>
  <si>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</si>
  <si>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</si>
  <si>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</si>
  <si>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</si>
  <si>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</si>
  <si>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</si>
  <si>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</si>
  <si>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</si>
  <si>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</si>
  <si>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</si>
  <si>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</si>
  <si>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</si>
  <si>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</si>
  <si>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</si>
  <si>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</si>
  <si>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</si>
  <si>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</si>
  <si>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</si>
  <si>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</si>
  <si>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</si>
  <si>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</si>
  <si>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</si>
  <si>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</si>
  <si>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</si>
  <si>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</si>
  <si>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</si>
  <si>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</si>
  <si>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</si>
  <si>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</si>
  <si>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</si>
  <si>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</si>
  <si>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</si>
  <si>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</si>
  <si>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</si>
  <si>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</si>
  <si>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</si>
  <si>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</si>
  <si>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</si>
  <si>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</si>
  <si>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</si>
  <si>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</si>
  <si>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</si>
  <si>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</si>
  <si>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</si>
  <si>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</si>
  <si>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</si>
  <si>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</si>
  <si>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</si>
  <si>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</si>
  <si>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</si>
  <si>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</si>
  <si>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</si>
  <si>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</si>
  <si>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</si>
  <si>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</si>
  <si>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</si>
  <si>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</si>
  <si>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</si>
  <si>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</si>
  <si>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</si>
  <si>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</si>
  <si>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</si>
  <si>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</si>
  <si>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</si>
  <si>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</si>
  <si>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</si>
  <si>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</si>
  <si>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</si>
  <si>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</si>
  <si>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</si>
  <si>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</si>
  <si>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</si>
  <si>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</si>
  <si>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</si>
  <si>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</si>
  <si>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</si>
  <si>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</si>
  <si>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</si>
  <si>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</si>
  <si>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</si>
  <si>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</si>
  <si>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</si>
  <si>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</si>
  <si>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</si>
  <si>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</si>
  <si>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</si>
  <si>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</si>
  <si>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</si>
  <si>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</si>
  <si>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</si>
  <si>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</si>
  <si>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</si>
  <si>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</si>
  <si>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</si>
  <si>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</si>
  <si>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</si>
  <si>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</si>
  <si>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</si>
  <si>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</si>
  <si>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</si>
  <si>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</si>
  <si>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</si>
  <si>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</si>
  <si>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</si>
  <si>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</si>
  <si>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</si>
  <si>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</si>
  <si>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</si>
  <si>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</si>
  <si>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</si>
  <si>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</si>
  <si>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</si>
  <si>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</si>
  <si>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</si>
  <si>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</si>
  <si>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</si>
  <si>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</si>
  <si>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</si>
  <si>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</si>
  <si>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</si>
  <si>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</si>
  <si>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</si>
  <si>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</si>
  <si>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</si>
  <si>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</si>
  <si>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</si>
  <si>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</si>
  <si>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</si>
  <si>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</si>
  <si>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</si>
  <si>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</si>
  <si>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</si>
  <si>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</si>
  <si>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</si>
  <si>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</si>
  <si>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</si>
  <si>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</si>
  <si>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</si>
  <si>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</si>
  <si>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</si>
  <si>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</si>
  <si>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</si>
  <si>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</si>
  <si>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</si>
  <si>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</si>
  <si>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</si>
  <si>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</si>
  <si>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</si>
  <si>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</si>
  <si>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</si>
  <si>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</si>
  <si>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</si>
  <si>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</si>
  <si>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</si>
  <si>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</si>
  <si>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</si>
  <si>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</si>
  <si>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</si>
  <si>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</si>
  <si>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</si>
  <si>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</si>
  <si>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</si>
  <si>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</si>
  <si>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</si>
  <si>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</si>
  <si>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</si>
  <si>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</si>
  <si>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</si>
  <si>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</si>
  <si>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</si>
  <si>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</si>
  <si>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</si>
  <si>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</si>
  <si>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</si>
  <si>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</si>
  <si>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</si>
  <si>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</si>
  <si>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</si>
  <si>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</si>
  <si>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</si>
  <si>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</si>
  <si>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</si>
  <si>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</si>
  <si>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</si>
  <si>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</si>
  <si>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</si>
  <si>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</si>
  <si>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</si>
  <si>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</si>
  <si>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</si>
  <si>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</si>
  <si>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</si>
  <si>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</si>
  <si>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</si>
  <si>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</si>
  <si>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</si>
  <si>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</si>
  <si>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</si>
  <si>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</si>
  <si>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</si>
  <si>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</si>
  <si>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</si>
  <si>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</si>
  <si>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</si>
  <si>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</si>
  <si>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</si>
  <si>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</si>
  <si>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</si>
  <si>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</si>
  <si>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</si>
  <si>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</si>
  <si>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</si>
  <si>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</si>
  <si>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</si>
  <si>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</si>
  <si>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</si>
  <si>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</si>
  <si>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</si>
  <si>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</si>
  <si>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</si>
  <si>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</si>
  <si>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</si>
  <si>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</si>
  <si>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</si>
  <si>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</si>
  <si>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</si>
  <si>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</si>
  <si>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</si>
  <si>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</si>
  <si>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</si>
  <si>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</si>
  <si>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</si>
  <si>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</si>
  <si>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</si>
  <si>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</si>
  <si>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</si>
  <si>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</si>
  <si>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</si>
  <si>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</si>
  <si>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</si>
  <si>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</si>
  <si>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</si>
  <si>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</si>
  <si>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</si>
  <si>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</si>
  <si>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</si>
  <si>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</si>
  <si>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</si>
  <si>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</si>
  <si>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</si>
  <si>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</si>
  <si>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</si>
  <si>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</si>
  <si>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</si>
  <si>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</si>
  <si>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</si>
  <si>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</si>
  <si>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</si>
  <si>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</si>
  <si>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</si>
  <si>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</si>
  <si>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</si>
  <si>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</si>
  <si>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</si>
  <si>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</si>
  <si>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</si>
  <si>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</si>
  <si>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</si>
  <si>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</si>
  <si>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</si>
  <si>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</si>
  <si>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</si>
  <si>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</si>
  <si>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</si>
  <si>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</si>
  <si>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</si>
  <si>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</si>
  <si>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</si>
  <si>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</si>
  <si>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</si>
  <si>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</si>
  <si>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</si>
  <si>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</si>
  <si>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</si>
  <si>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</si>
  <si>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</si>
  <si>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</si>
  <si>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</si>
  <si>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</si>
  <si>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</si>
  <si>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</si>
  <si>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</si>
  <si>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</si>
  <si>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</si>
  <si>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</si>
  <si>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</si>
  <si>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</si>
  <si>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</si>
  <si>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</si>
  <si>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</si>
  <si>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</si>
  <si>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</si>
  <si>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</si>
  <si>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</si>
  <si>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</si>
  <si>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</si>
  <si>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</si>
  <si>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</si>
  <si>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</si>
  <si>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</si>
  <si>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</si>
  <si>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</si>
  <si>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</si>
  <si>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</si>
  <si>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</si>
  <si>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</si>
  <si>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</si>
  <si>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</si>
  <si>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</si>
  <si>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</si>
  <si>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</si>
  <si>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</si>
  <si>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</si>
  <si>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</si>
  <si>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</si>
  <si>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</si>
  <si>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</si>
  <si>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</si>
  <si>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</si>
  <si>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</si>
  <si>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</si>
  <si>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</si>
  <si>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</si>
  <si>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</si>
  <si>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</si>
  <si>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</si>
  <si>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</si>
  <si>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</si>
  <si>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</si>
  <si>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</si>
  <si>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</si>
  <si>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</si>
  <si>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</si>
  <si>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</si>
  <si>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</si>
  <si>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</si>
  <si>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</si>
  <si>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</si>
  <si>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</si>
  <si>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</si>
  <si>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</si>
  <si>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</si>
  <si>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</si>
  <si>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</si>
  <si>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</si>
  <si>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</si>
  <si>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</si>
  <si>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</si>
  <si>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</si>
  <si>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</si>
  <si>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</si>
  <si>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</si>
  <si>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</si>
  <si>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</si>
  <si>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</si>
  <si>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</si>
  <si>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</si>
  <si>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</si>
  <si>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</si>
  <si>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</si>
  <si>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</si>
  <si>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</si>
  <si>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</si>
  <si>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</si>
  <si>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</si>
  <si>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</si>
  <si>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</si>
  <si>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</si>
  <si>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</si>
  <si>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</si>
  <si>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</si>
  <si>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</si>
  <si>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</si>
  <si>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</si>
  <si>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</si>
  <si>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</si>
  <si>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</si>
  <si>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</si>
  <si>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</si>
  <si>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</si>
  <si>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</si>
  <si>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</si>
  <si>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</si>
  <si>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</si>
  <si>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</si>
  <si>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</si>
  <si>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</si>
  <si>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</si>
  <si>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</si>
  <si>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</si>
  <si>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</si>
  <si>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</si>
  <si>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</si>
  <si>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</si>
  <si>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</si>
  <si>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</si>
  <si>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</si>
  <si>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</si>
  <si>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</si>
  <si>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</si>
  <si>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</si>
  <si>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</si>
  <si>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</si>
  <si>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</si>
  <si>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</si>
  <si>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</si>
  <si>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</si>
  <si>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</si>
  <si>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</si>
  <si>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</si>
  <si>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</si>
  <si>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</si>
  <si>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</si>
  <si>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</si>
  <si>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</si>
  <si>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</si>
  <si>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</si>
  <si>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</si>
  <si>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</si>
  <si>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</si>
  <si>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</si>
  <si>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</si>
  <si>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</si>
  <si>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</si>
  <si>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</si>
  <si>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</si>
  <si>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</si>
  <si>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</si>
  <si>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</si>
  <si>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</si>
  <si>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</si>
  <si>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</si>
  <si>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</si>
  <si>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</si>
  <si>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</si>
  <si>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</si>
  <si>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</si>
  <si>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</si>
  <si>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</si>
  <si>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</si>
  <si>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</si>
  <si>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</si>
  <si>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</si>
  <si>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</si>
  <si>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</si>
  <si>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</si>
  <si>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</si>
  <si>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</si>
  <si>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</si>
  <si>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</si>
  <si>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</si>
  <si>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</si>
  <si>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</si>
  <si>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</si>
  <si>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</si>
  <si>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</si>
  <si>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</si>
  <si>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</si>
  <si>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</si>
  <si>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</si>
  <si>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</si>
  <si>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</si>
  <si>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</si>
  <si>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</si>
  <si>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</si>
  <si>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</si>
  <si>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</si>
  <si>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</si>
  <si>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</si>
  <si>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</si>
  <si>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</si>
  <si>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</si>
  <si>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</si>
  <si>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</si>
  <si>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</si>
  <si>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</si>
  <si>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</si>
  <si>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</si>
  <si>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</si>
  <si>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</si>
  <si>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</si>
  <si>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</si>
  <si>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</si>
  <si>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</si>
  <si>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</si>
  <si>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</si>
  <si>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</si>
  <si>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</si>
  <si>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</si>
  <si>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</si>
  <si>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</si>
  <si>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</si>
  <si>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</si>
  <si>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</si>
  <si>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</si>
  <si>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</si>
  <si>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</si>
  <si>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</si>
  <si>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</si>
  <si>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</si>
  <si>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</si>
  <si>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</si>
  <si>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</si>
  <si>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</si>
  <si>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</si>
  <si>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</si>
  <si>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</si>
  <si>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</si>
  <si>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</si>
  <si>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</si>
  <si>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</si>
  <si>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</si>
  <si>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</si>
  <si>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</si>
  <si>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</si>
  <si>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</si>
  <si>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</si>
  <si>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</si>
  <si>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</si>
  <si>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</si>
  <si>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</si>
  <si>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</si>
  <si>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</si>
  <si>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</si>
  <si>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</si>
  <si>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</si>
  <si>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</si>
  <si>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</si>
  <si>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</si>
  <si>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</si>
  <si>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</si>
  <si>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</si>
  <si>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</si>
  <si>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</si>
  <si>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</si>
  <si>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</si>
  <si>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</si>
  <si>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</si>
  <si>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</si>
  <si>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</si>
  <si>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</si>
  <si>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</si>
  <si>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</si>
  <si>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</si>
  <si>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</si>
  <si>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</si>
  <si>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</si>
  <si>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</si>
  <si>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</si>
  <si>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</si>
  <si>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</si>
  <si>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</si>
  <si>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</si>
  <si>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</si>
  <si>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</si>
  <si>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</si>
  <si>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</si>
  <si>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</si>
  <si>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</si>
  <si>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</si>
  <si>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</si>
  <si>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</si>
  <si>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</si>
  <si>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</si>
  <si>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</si>
  <si>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</si>
  <si>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</si>
  <si>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</si>
  <si>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</si>
  <si>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</si>
  <si>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</si>
  <si>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</si>
  <si>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</si>
  <si>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</si>
  <si>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</si>
  <si>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</si>
  <si>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</si>
  <si>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</si>
  <si>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</si>
  <si>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</si>
  <si>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</si>
  <si>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</si>
  <si>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</si>
  <si>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</si>
  <si>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</si>
  <si>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</si>
  <si>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</si>
  <si>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</si>
  <si>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</si>
  <si>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</si>
  <si>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</si>
  <si>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</si>
  <si>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</si>
  <si>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</si>
  <si>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</si>
  <si>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</si>
  <si>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</si>
  <si>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</si>
  <si>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</si>
  <si>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</si>
  <si>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</si>
  <si>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</si>
  <si>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</si>
  <si>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</si>
  <si>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</si>
  <si>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</si>
  <si>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</si>
  <si>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</si>
  <si>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</si>
  <si>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</si>
  <si>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</si>
  <si>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</si>
  <si>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</si>
  <si>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</si>
  <si>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</si>
  <si>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</si>
  <si>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</si>
  <si>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</si>
  <si>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</si>
  <si>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</si>
  <si>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</si>
  <si>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</si>
  <si>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</si>
  <si>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</si>
  <si>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</si>
  <si>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</si>
  <si>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</si>
  <si>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</si>
  <si>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</si>
  <si>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</si>
  <si>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</si>
  <si>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</si>
  <si>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</si>
  <si>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</si>
  <si>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</si>
  <si>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</si>
  <si>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</si>
  <si>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</si>
  <si>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</si>
  <si>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</si>
  <si>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</si>
  <si>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</si>
  <si>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</si>
  <si>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</si>
  <si>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</si>
  <si>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</si>
  <si>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</si>
  <si>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</si>
  <si>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</si>
  <si>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</si>
  <si>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</si>
  <si>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</si>
  <si>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</si>
  <si>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</si>
  <si>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</si>
  <si>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</si>
  <si>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</si>
  <si>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</si>
  <si>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</si>
  <si>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</si>
  <si>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</si>
  <si>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</si>
  <si>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</si>
  <si>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</si>
  <si>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</si>
  <si>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</si>
  <si>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</si>
  <si>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</si>
  <si>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</si>
  <si>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</si>
  <si>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</si>
  <si>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</si>
  <si>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</si>
  <si>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</si>
  <si>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</si>
  <si>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</si>
  <si>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</si>
  <si>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</si>
  <si>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</si>
  <si>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</si>
  <si>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</si>
  <si>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</si>
  <si>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</si>
  <si>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</si>
  <si>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</si>
  <si>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</si>
  <si>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</si>
  <si>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</si>
  <si>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</si>
  <si>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</si>
  <si>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</si>
  <si>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</si>
  <si>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</si>
  <si>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</si>
  <si>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</si>
  <si>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</si>
  <si>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</si>
  <si>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</si>
  <si>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</si>
  <si>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</si>
  <si>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</si>
  <si>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</si>
  <si>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</si>
  <si>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</si>
  <si>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</si>
  <si>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</si>
  <si>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</si>
  <si>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</si>
  <si>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</si>
  <si>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</si>
  <si>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</si>
  <si>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</si>
  <si>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</si>
  <si>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</si>
  <si>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</si>
  <si>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</si>
  <si>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</si>
  <si>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</si>
  <si>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</si>
  <si>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</si>
  <si>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</si>
  <si>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</si>
  <si>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</si>
  <si>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</si>
  <si>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</si>
  <si>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</si>
  <si>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</si>
  <si>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</si>
  <si>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</si>
  <si>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</si>
  <si>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</si>
  <si>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</si>
  <si>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</si>
  <si>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</si>
  <si>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</si>
  <si>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</si>
  <si>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</si>
  <si>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</si>
  <si>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</si>
  <si>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</si>
  <si>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</si>
  <si>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</si>
  <si>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</si>
  <si>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</si>
  <si>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</si>
  <si>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</si>
  <si>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</si>
  <si>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</si>
  <si>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</si>
  <si>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</si>
  <si>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</si>
  <si>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</si>
  <si>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</si>
  <si>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</si>
  <si>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</si>
  <si>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</si>
  <si>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</si>
  <si>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</si>
  <si>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</si>
  <si>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</si>
  <si>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</si>
  <si>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</si>
  <si>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</si>
  <si>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</si>
  <si>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</si>
  <si>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</si>
  <si>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</si>
  <si>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</si>
  <si>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</si>
  <si>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</si>
  <si>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</si>
  <si>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</si>
  <si>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</si>
  <si>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</si>
  <si>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</si>
  <si>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</si>
  <si>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</si>
  <si>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</si>
  <si>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</si>
  <si>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</si>
  <si>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</si>
  <si>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</si>
  <si>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</si>
  <si>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</si>
  <si>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</si>
  <si>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</si>
  <si>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</si>
  <si>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</si>
  <si>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</si>
  <si>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</si>
  <si>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</si>
  <si>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</si>
  <si>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</si>
  <si>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</si>
  <si>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</si>
  <si>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</si>
  <si>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</si>
  <si>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</si>
  <si>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</si>
  <si>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</si>
  <si>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</si>
  <si>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</si>
  <si>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</si>
  <si>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</si>
  <si>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</si>
  <si>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</si>
  <si>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</si>
  <si>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</si>
  <si>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</si>
  <si>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</si>
  <si>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</si>
  <si>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</si>
  <si>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</si>
  <si>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</si>
  <si>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</si>
  <si>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</si>
  <si>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</si>
  <si>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</si>
  <si>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</si>
  <si>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</si>
  <si>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</si>
  <si>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</si>
  <si>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</si>
  <si>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</si>
  <si>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</si>
  <si>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</si>
  <si>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</si>
  <si>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</si>
  <si>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</si>
  <si>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</si>
  <si>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</si>
  <si>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</si>
  <si>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</si>
  <si>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</si>
  <si>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</si>
  <si>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</si>
  <si>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</si>
  <si>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</si>
  <si>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</si>
  <si>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</si>
  <si>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</si>
  <si>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</si>
  <si>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</si>
  <si>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</si>
  <si>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</si>
  <si>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</si>
  <si>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</si>
  <si>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</si>
  <si>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</si>
  <si>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</si>
  <si>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</si>
  <si>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</si>
  <si>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</si>
  <si>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</si>
  <si>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</si>
  <si>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</si>
  <si>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</si>
  <si>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</si>
  <si>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</si>
  <si>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</si>
  <si>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</si>
  <si>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</si>
  <si>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</si>
  <si>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</si>
  <si>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</si>
  <si>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</si>
  <si>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</si>
  <si>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</si>
  <si>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</si>
  <si>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</si>
  <si>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</si>
  <si>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</si>
  <si>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</si>
  <si>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</si>
  <si>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</si>
  <si>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</si>
  <si>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</si>
  <si>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</si>
  <si>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</si>
  <si>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</si>
  <si>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</si>
  <si>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</si>
  <si>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</si>
  <si>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</si>
  <si>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</si>
  <si>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</si>
  <si>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</si>
  <si>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</si>
  <si>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</si>
  <si>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</si>
  <si>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</si>
  <si>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</si>
  <si>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</si>
  <si>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</si>
  <si>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</si>
  <si>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</si>
  <si>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</si>
  <si>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</si>
  <si>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</si>
  <si>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</si>
  <si>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</si>
  <si>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</si>
  <si>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</si>
  <si>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</si>
  <si>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</si>
  <si>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</si>
  <si>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</si>
  <si>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</si>
  <si>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</si>
  <si>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</si>
  <si>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</si>
  <si>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</si>
  <si>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</si>
  <si>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</si>
  <si>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</si>
  <si>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</si>
  <si>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</si>
  <si>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</si>
  <si>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</si>
  <si>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</si>
  <si>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</si>
  <si>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</si>
  <si>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</si>
  <si>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</si>
  <si>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</si>
  <si>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</si>
  <si>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</si>
  <si>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</si>
  <si>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</si>
  <si>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</si>
  <si>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</si>
  <si>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</si>
  <si>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</si>
  <si>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</si>
  <si>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</si>
  <si>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</si>
  <si>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</si>
  <si>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</si>
  <si>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</si>
  <si>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</si>
  <si>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</si>
  <si>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</si>
  <si>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</si>
  <si>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</si>
  <si>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</si>
  <si>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</si>
  <si>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</si>
  <si>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</si>
  <si>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</si>
  <si>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</si>
  <si>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</si>
  <si>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</si>
  <si>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</si>
  <si>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</si>
  <si>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</si>
  <si>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</si>
  <si>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</si>
  <si>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</si>
  <si>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</si>
  <si>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</si>
  <si>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</si>
  <si>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</si>
  <si>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</si>
  <si>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</si>
  <si>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</si>
  <si>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</si>
  <si>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</si>
  <si>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</si>
  <si>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</si>
  <si>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</si>
  <si>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</si>
  <si>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</si>
  <si>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</si>
  <si>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</si>
  <si>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</si>
  <si>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</si>
  <si>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</si>
  <si>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</si>
  <si>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</si>
  <si>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</si>
  <si>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</si>
  <si>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</si>
  <si>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</si>
  <si>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</si>
  <si>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</si>
  <si>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</si>
  <si>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</si>
  <si>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</si>
  <si>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</si>
  <si>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</si>
  <si>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</si>
  <si>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</si>
  <si>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</si>
  <si>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</si>
  <si>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</si>
  <si>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</si>
  <si>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</si>
  <si>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</si>
  <si>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</si>
  <si>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</si>
  <si>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</si>
  <si>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</si>
  <si>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</si>
  <si>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</si>
  <si>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</si>
  <si>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</si>
  <si>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</si>
  <si>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</si>
  <si>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</si>
  <si>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</si>
  <si>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</si>
  <si>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</si>
  <si>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</si>
  <si>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</si>
  <si>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</si>
  <si>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</si>
  <si>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</si>
  <si>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</si>
  <si>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</si>
  <si>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</si>
  <si>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</si>
  <si>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</si>
  <si>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</si>
  <si>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</si>
  <si>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</si>
  <si>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</si>
  <si>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</si>
  <si>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</si>
  <si>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</si>
  <si>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</si>
  <si>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</si>
  <si>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</si>
  <si>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</si>
  <si>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</si>
  <si>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</si>
  <si>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</si>
  <si>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</si>
  <si>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</si>
  <si>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</si>
  <si>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</si>
  <si>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</si>
  <si>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</si>
  <si>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</si>
  <si>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</si>
  <si>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</si>
  <si>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</si>
  <si>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</si>
  <si>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</si>
  <si>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</si>
  <si>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</si>
  <si>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</si>
  <si>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</si>
  <si>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</si>
  <si>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</si>
  <si>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</si>
  <si>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</si>
  <si>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</si>
  <si>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</si>
  <si>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</si>
  <si>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</si>
  <si>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</si>
  <si>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</si>
  <si>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</si>
  <si>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</si>
  <si>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</si>
  <si>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</si>
  <si>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</si>
  <si>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</si>
  <si>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</si>
  <si>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</si>
  <si>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</si>
  <si>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</si>
  <si>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</si>
  <si>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</si>
  <si>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</si>
  <si>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</si>
  <si>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</si>
  <si>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</si>
  <si>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</si>
  <si>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</si>
  <si>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</si>
  <si>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</si>
  <si>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</si>
  <si>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</si>
  <si>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</si>
  <si>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</si>
  <si>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</si>
  <si>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</si>
  <si>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</si>
  <si>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</si>
  <si>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</si>
  <si>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</si>
  <si>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</si>
  <si>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</si>
  <si>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</si>
  <si>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</si>
  <si>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</si>
  <si>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</si>
  <si>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</si>
  <si>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</si>
  <si>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</si>
  <si>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</si>
  <si>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</si>
  <si>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</si>
  <si>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</si>
  <si>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</si>
  <si>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</si>
  <si>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</si>
  <si>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</si>
  <si>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</si>
  <si>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</si>
  <si>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</si>
  <si>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</si>
  <si>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</si>
  <si>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</si>
  <si>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</si>
  <si>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</si>
  <si>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</si>
  <si>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</si>
  <si>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</si>
  <si>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</si>
  <si>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</si>
  <si>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</si>
  <si>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</si>
  <si>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</si>
  <si>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</si>
  <si>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</si>
  <si>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</si>
  <si>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</si>
  <si>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</si>
  <si>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</si>
  <si>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</si>
  <si>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</si>
  <si>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</si>
  <si>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</si>
  <si>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</si>
  <si>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</si>
  <si>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</si>
  <si>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</si>
  <si>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</si>
  <si>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</si>
  <si>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</si>
  <si>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</si>
  <si>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</si>
  <si>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</si>
  <si>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</si>
  <si>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</si>
  <si>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</si>
  <si>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</si>
  <si>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</si>
  <si>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</si>
  <si>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</si>
  <si>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</si>
  <si>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</si>
  <si>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</si>
  <si>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</si>
  <si>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</si>
  <si>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</si>
  <si>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</si>
  <si>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</si>
  <si>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</si>
  <si>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</si>
  <si>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</si>
  <si>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</si>
  <si>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</si>
  <si>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</si>
  <si>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</si>
  <si>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</si>
  <si>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</si>
  <si>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</si>
  <si>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</si>
  <si>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</si>
  <si>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</si>
  <si>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</si>
  <si>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</si>
  <si>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</si>
  <si>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</si>
  <si>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</si>
  <si>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</si>
  <si>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</si>
  <si>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</si>
  <si>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</si>
  <si>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</si>
  <si>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</si>
  <si>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</si>
  <si>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</si>
  <si>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</si>
  <si>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</si>
  <si>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</si>
  <si>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</si>
  <si>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</si>
  <si>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</si>
  <si>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</si>
  <si>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</si>
  <si>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</si>
  <si>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</si>
  <si>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</si>
  <si>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</si>
  <si>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</si>
  <si>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</si>
  <si>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</si>
  <si>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</si>
  <si>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</si>
  <si>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</si>
  <si>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</si>
  <si>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</si>
  <si>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</si>
  <si>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</si>
  <si>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</si>
  <si>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</si>
  <si>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</si>
  <si>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</si>
  <si>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</si>
  <si>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</si>
  <si>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</si>
  <si>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</si>
  <si>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</si>
  <si>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</si>
  <si>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</si>
  <si>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</si>
  <si>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</si>
  <si>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</si>
  <si>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</si>
  <si>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</si>
  <si>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</si>
  <si>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</si>
  <si>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</si>
  <si>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</si>
  <si>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</si>
  <si>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</si>
  <si>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</si>
  <si>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</si>
  <si>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</si>
  <si>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</si>
  <si>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</si>
  <si>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</si>
  <si>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</si>
  <si>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</si>
  <si>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</si>
  <si>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</si>
  <si>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</si>
  <si>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</si>
  <si>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</si>
  <si>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</si>
  <si>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</si>
  <si>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</si>
  <si>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</si>
  <si>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</si>
  <si>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</si>
  <si>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</si>
  <si>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</si>
  <si>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</si>
  <si>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</si>
  <si>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</si>
  <si>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</si>
  <si>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</si>
  <si>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</si>
  <si>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</si>
  <si>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</si>
  <si>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</si>
  <si>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</si>
  <si>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</si>
  <si>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</si>
  <si>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</si>
  <si>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</si>
  <si>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</si>
  <si>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</si>
  <si>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</si>
  <si>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</si>
  <si>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</si>
  <si>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</si>
  <si>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</si>
  <si>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</si>
  <si>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</si>
  <si>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</si>
  <si>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</si>
  <si>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</si>
  <si>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</si>
  <si>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</si>
  <si>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</si>
  <si>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</si>
  <si>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</si>
  <si>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</si>
  <si>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</si>
  <si>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</si>
  <si>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</si>
  <si>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</si>
  <si>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</si>
  <si>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</si>
  <si>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</si>
  <si>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</si>
  <si>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</si>
  <si>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</si>
  <si>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</si>
  <si>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</si>
  <si>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</si>
  <si>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</si>
  <si>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</si>
  <si>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</si>
  <si>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</si>
  <si>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</si>
  <si>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</si>
  <si>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</si>
  <si>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</si>
  <si>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</si>
  <si>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</si>
  <si>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</si>
  <si>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</si>
  <si>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</si>
  <si>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</si>
  <si>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</si>
  <si>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</si>
  <si>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</si>
  <si>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</si>
  <si>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</si>
  <si>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</si>
  <si>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</si>
  <si>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</si>
  <si>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</si>
  <si>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</si>
  <si>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</si>
  <si>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</si>
  <si>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</si>
  <si>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</si>
  <si>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</si>
  <si>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</si>
  <si>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</si>
  <si>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</si>
  <si>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</si>
  <si>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</si>
  <si>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</si>
  <si>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</si>
  <si>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</si>
  <si>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</si>
  <si>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</si>
  <si>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</si>
  <si>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</si>
  <si>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</si>
  <si>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</si>
  <si>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</si>
  <si>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</si>
  <si>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</si>
  <si>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</si>
  <si>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</si>
  <si>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</si>
  <si>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</si>
  <si>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</si>
  <si>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</si>
  <si>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</si>
  <si>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</si>
  <si>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</si>
  <si>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</si>
  <si>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</si>
  <si>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</si>
  <si>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</si>
  <si>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</si>
  <si>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</si>
  <si>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</si>
  <si>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</si>
  <si>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</si>
  <si>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</si>
  <si>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</si>
  <si>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</si>
  <si>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</si>
  <si>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</si>
  <si>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</si>
  <si>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</si>
  <si>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</si>
  <si>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</si>
  <si>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</si>
  <si>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</si>
  <si>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</si>
  <si>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</si>
  <si>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</si>
  <si>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</si>
  <si>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</si>
  <si>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</si>
  <si>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</si>
  <si>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</si>
  <si>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</si>
  <si>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</si>
  <si>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</si>
  <si>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</si>
  <si>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</si>
  <si>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</si>
  <si>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</si>
  <si>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</si>
  <si>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</si>
  <si>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</si>
  <si>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</si>
  <si>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</si>
  <si>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</si>
  <si>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</si>
  <si>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</si>
  <si>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</si>
  <si>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</si>
  <si>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</si>
  <si>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</si>
  <si>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</si>
  <si>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</si>
  <si>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</si>
  <si>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</si>
  <si>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</si>
  <si>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</si>
  <si>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</si>
  <si>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</si>
  <si>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</si>
  <si>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</si>
  <si>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</si>
  <si>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</si>
  <si>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</si>
  <si>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</si>
  <si>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</si>
  <si>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</si>
  <si>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</si>
  <si>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</si>
  <si>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</si>
  <si>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</si>
  <si>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</si>
  <si>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</si>
  <si>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</si>
  <si>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</si>
  <si>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</si>
  <si>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</si>
  <si>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</si>
  <si>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</si>
  <si>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</si>
  <si>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</si>
  <si>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</si>
  <si>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</si>
  <si>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</si>
  <si>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</si>
  <si>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</si>
  <si>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</si>
  <si>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</si>
  <si>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</si>
  <si>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</si>
  <si>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</si>
  <si>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</si>
  <si>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</si>
  <si>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</si>
  <si>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</si>
  <si>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</si>
  <si>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</si>
  <si>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</si>
  <si>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</si>
  <si>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</si>
  <si>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</si>
  <si>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</si>
  <si>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</si>
  <si>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</si>
  <si>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</si>
  <si>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</si>
  <si>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</si>
  <si>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</si>
  <si>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</si>
  <si>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</si>
  <si>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</si>
  <si>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</si>
  <si>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</si>
  <si>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</si>
  <si>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</si>
  <si>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</si>
  <si>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</si>
  <si>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</si>
  <si>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</si>
  <si>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</si>
  <si>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</si>
  <si>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</si>
  <si>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</si>
  <si>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</si>
  <si>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</si>
  <si>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</si>
  <si>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</si>
  <si>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</si>
  <si>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</si>
  <si>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</si>
  <si>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</si>
  <si>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</si>
  <si>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</si>
  <si>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</si>
  <si>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</si>
  <si>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</si>
  <si>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</si>
  <si>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</si>
  <si>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</si>
  <si>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</si>
  <si>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</si>
  <si>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</si>
  <si>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</si>
  <si>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</si>
  <si>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</si>
  <si>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</si>
  <si>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</si>
  <si>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</si>
  <si>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</si>
  <si>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</si>
  <si>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</si>
  <si>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</si>
  <si>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</si>
  <si>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</si>
  <si>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</si>
  <si>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</si>
  <si>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</si>
  <si>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</si>
  <si>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</si>
  <si>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</si>
  <si>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</si>
  <si>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</si>
  <si>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</si>
  <si>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</si>
  <si>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</si>
  <si>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</si>
  <si>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</si>
  <si>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</si>
  <si>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</si>
  <si>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</si>
  <si>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</si>
  <si>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</si>
  <si>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</si>
  <si>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</si>
  <si>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</si>
  <si>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</si>
  <si>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</si>
  <si>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</si>
  <si>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</si>
  <si>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</si>
  <si>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</si>
  <si>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</si>
  <si>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</si>
  <si>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</si>
  <si>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</si>
  <si>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</si>
  <si>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</si>
  <si>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</si>
  <si>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</si>
  <si>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</si>
  <si>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</si>
  <si>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</si>
  <si>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</si>
  <si>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</si>
  <si>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</si>
  <si>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</si>
  <si>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</si>
  <si>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</si>
  <si>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</si>
  <si>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</si>
  <si>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</si>
  <si>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</si>
  <si>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</si>
  <si>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</si>
  <si>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</si>
  <si>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</si>
  <si>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</si>
  <si>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</si>
  <si>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</si>
  <si>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</si>
  <si>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</si>
  <si>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</si>
  <si>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</si>
  <si>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</si>
  <si>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</si>
  <si>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</si>
  <si>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</si>
  <si>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</si>
  <si>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</si>
  <si>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</si>
  <si>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</si>
  <si>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</si>
  <si>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</si>
  <si>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</si>
  <si>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</si>
  <si>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</si>
  <si>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</si>
  <si>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</si>
  <si>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</si>
  <si>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</si>
  <si>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</si>
  <si>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</si>
  <si>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</si>
  <si>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</si>
  <si>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</si>
  <si>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</si>
  <si>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</si>
  <si>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</si>
  <si>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</si>
  <si>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</si>
  <si>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</si>
  <si>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</si>
  <si>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</si>
  <si>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</si>
  <si>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</si>
  <si>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</si>
  <si>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</si>
  <si>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</si>
  <si>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</si>
  <si>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</si>
  <si>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</si>
  <si>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</si>
  <si>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</si>
  <si>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</si>
  <si>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</si>
  <si>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</si>
  <si>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</si>
  <si>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</si>
  <si>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</si>
  <si>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</si>
  <si>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</si>
  <si>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</si>
  <si>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</si>
  <si>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</si>
  <si>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</si>
  <si>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</si>
  <si>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</si>
  <si>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</si>
  <si>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</si>
  <si>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</si>
  <si>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</si>
  <si>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</si>
  <si>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</si>
  <si>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</si>
  <si>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</si>
  <si>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</si>
  <si>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</si>
  <si>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</si>
  <si>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</si>
  <si>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</si>
  <si>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</si>
  <si>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</si>
  <si>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</si>
  <si>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</si>
  <si>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</si>
  <si>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</si>
  <si>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</si>
  <si>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</si>
  <si>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</si>
  <si>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</si>
  <si>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</si>
  <si>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</si>
  <si>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</si>
  <si>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</si>
  <si>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</si>
  <si>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</si>
  <si>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</si>
  <si>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</si>
  <si>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</si>
  <si>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</si>
  <si>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</si>
  <si>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</si>
  <si>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</si>
  <si>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</si>
  <si>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</si>
  <si>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</si>
  <si>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</si>
  <si>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</si>
  <si>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</si>
  <si>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</si>
  <si>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</si>
  <si>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</si>
  <si>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</si>
  <si>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</si>
  <si>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</si>
  <si>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</si>
  <si>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</si>
  <si>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</si>
  <si>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</si>
  <si>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</si>
  <si>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</si>
  <si>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</si>
  <si>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</si>
  <si>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</si>
  <si>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</si>
  <si>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</si>
  <si>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</si>
  <si>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</si>
  <si>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</si>
  <si>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</si>
  <si>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</si>
  <si>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</si>
  <si>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</si>
  <si>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</si>
  <si>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</si>
  <si>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</si>
  <si>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</si>
  <si>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</si>
  <si>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</si>
  <si>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</si>
  <si>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</si>
  <si>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</si>
  <si>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</si>
  <si>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</si>
  <si>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</si>
  <si>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</si>
  <si>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</si>
  <si>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</si>
  <si>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</si>
  <si>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</si>
  <si>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</si>
  <si>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</si>
  <si>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</si>
  <si>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</si>
  <si>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</si>
  <si>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</si>
  <si>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</si>
  <si>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</si>
  <si>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</si>
  <si>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</si>
  <si>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</si>
  <si>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</si>
  <si>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</si>
  <si>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</si>
  <si>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</si>
  <si>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</si>
  <si>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</si>
  <si>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</si>
  <si>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</si>
  <si>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</si>
  <si>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</si>
  <si>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</si>
  <si>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</si>
  <si>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</si>
  <si>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</si>
  <si>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</si>
  <si>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</si>
  <si>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</si>
  <si>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</si>
  <si>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</si>
  <si>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</si>
  <si>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</si>
  <si>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</si>
  <si>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</si>
  <si>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</si>
  <si>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</si>
  <si>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</si>
  <si>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</si>
  <si>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</si>
  <si>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</si>
  <si>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</si>
  <si>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</si>
  <si>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</si>
  <si>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</si>
  <si>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</si>
  <si>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</si>
  <si>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</si>
  <si>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</si>
  <si>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</si>
  <si>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</si>
  <si>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</si>
  <si>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</si>
  <si>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</si>
  <si>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</si>
  <si>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</si>
  <si>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</si>
  <si>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</si>
  <si>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</si>
  <si>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</si>
  <si>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</si>
  <si>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</si>
  <si>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</si>
  <si>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</si>
  <si>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</si>
  <si>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</si>
  <si>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</si>
  <si>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</si>
  <si>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</si>
  <si>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</si>
  <si>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</si>
  <si>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</si>
  <si>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</si>
  <si>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</si>
  <si>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</si>
  <si>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</si>
  <si>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</si>
  <si>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</si>
  <si>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</si>
  <si>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</si>
  <si>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</si>
  <si>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</si>
  <si>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</si>
  <si>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</si>
  <si>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</si>
  <si>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</si>
  <si>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</si>
  <si>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</si>
  <si>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</si>
  <si>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</si>
  <si>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</si>
  <si>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</si>
  <si>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</si>
  <si>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</si>
  <si>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</si>
  <si>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</si>
  <si>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</si>
  <si>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</si>
  <si>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</si>
  <si>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</si>
  <si>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</si>
  <si>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</si>
  <si>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</si>
  <si>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</si>
  <si>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</si>
  <si>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</si>
  <si>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</si>
  <si>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</si>
  <si>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</si>
  <si>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</si>
  <si>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</si>
  <si>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</si>
  <si>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</si>
  <si>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</si>
  <si>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</si>
  <si>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</si>
  <si>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</si>
  <si>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</si>
  <si>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</si>
  <si>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</si>
  <si>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</si>
  <si>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</si>
  <si>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</si>
  <si>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</si>
  <si>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</si>
  <si>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</si>
  <si>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</si>
  <si>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</si>
  <si>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</si>
  <si>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</si>
  <si>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</si>
  <si>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</si>
  <si>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</si>
  <si>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</si>
  <si>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</si>
  <si>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</si>
  <si>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</si>
  <si>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</si>
  <si>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</si>
  <si>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</si>
  <si>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</si>
  <si>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</si>
  <si>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</si>
  <si>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</si>
  <si>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</si>
  <si>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</si>
  <si>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</si>
  <si>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</si>
  <si>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</si>
  <si>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</si>
  <si>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</si>
  <si>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</si>
  <si>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</si>
  <si>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</si>
  <si>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</si>
  <si>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</si>
  <si>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</si>
  <si>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</si>
  <si>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</si>
  <si>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</si>
  <si>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</si>
  <si>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</si>
  <si>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</si>
  <si>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</si>
  <si>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</si>
  <si>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</si>
  <si>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</si>
  <si>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</si>
  <si>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</si>
  <si>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</si>
  <si>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</si>
  <si>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</si>
  <si>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</si>
  <si>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</si>
  <si>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</si>
  <si>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</si>
  <si>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</si>
  <si>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</si>
  <si>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</si>
  <si>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</si>
  <si>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</si>
  <si>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</si>
  <si>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</si>
  <si>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</si>
  <si>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</si>
  <si>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</si>
  <si>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</si>
  <si>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</si>
  <si>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</si>
  <si>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</si>
  <si>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</si>
  <si>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</si>
  <si>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</si>
  <si>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</si>
  <si>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</si>
  <si>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</si>
  <si>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</si>
  <si>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</si>
  <si>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</si>
  <si>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</si>
  <si>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</si>
  <si>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</si>
  <si>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</si>
  <si>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</si>
  <si>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</si>
  <si>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</si>
  <si>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</si>
  <si>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</si>
  <si>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</si>
  <si>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</si>
  <si>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</si>
  <si>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</si>
  <si>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</si>
  <si>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</si>
  <si>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</si>
  <si>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</si>
  <si>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</si>
  <si>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</si>
  <si>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</si>
  <si>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</si>
  <si>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</si>
  <si>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</si>
  <si>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</si>
  <si>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</si>
  <si>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</si>
  <si>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</si>
  <si>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</si>
  <si>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</si>
  <si>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</si>
  <si>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</si>
  <si>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</si>
  <si>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</si>
  <si>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</si>
  <si>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</si>
  <si>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</si>
  <si>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</si>
  <si>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</si>
  <si>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</si>
  <si>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</si>
  <si>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</si>
  <si>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</si>
  <si>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</si>
  <si>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</si>
  <si>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</si>
  <si>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</si>
  <si>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</si>
  <si>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</si>
  <si>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</si>
  <si>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</si>
  <si>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</si>
  <si>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</si>
  <si>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</si>
  <si>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</si>
  <si>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</si>
  <si>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</si>
  <si>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</si>
  <si>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</si>
  <si>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</si>
  <si>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</si>
  <si>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</si>
  <si>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</si>
  <si>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</si>
  <si>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</si>
  <si>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</si>
  <si>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</si>
  <si>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</si>
  <si>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</si>
  <si>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</si>
  <si>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</si>
  <si>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</si>
  <si>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</si>
  <si>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</si>
  <si>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</si>
  <si>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</si>
  <si>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</si>
  <si>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</si>
  <si>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</si>
  <si>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</si>
  <si>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</si>
  <si>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</si>
  <si>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</si>
  <si>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</si>
  <si>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</si>
  <si>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</si>
  <si>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</si>
  <si>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</si>
  <si>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</si>
  <si>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</si>
  <si>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</si>
  <si>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</si>
  <si>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</si>
  <si>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</si>
  <si>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</si>
  <si>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</si>
  <si>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</si>
  <si>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</si>
  <si>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</si>
  <si>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</si>
  <si>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</si>
  <si>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</si>
  <si>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</si>
  <si>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</si>
  <si>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</si>
  <si>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</si>
  <si>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</si>
  <si>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</si>
  <si>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</si>
  <si>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</si>
  <si>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</si>
  <si>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</si>
  <si>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</si>
  <si>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</si>
  <si>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</si>
  <si>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</si>
  <si>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</si>
  <si>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</si>
  <si>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</si>
  <si>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</si>
  <si>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</si>
  <si>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</si>
  <si>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</si>
  <si>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</si>
  <si>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</si>
  <si>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</si>
  <si>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</si>
  <si>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</si>
  <si>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</si>
  <si>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</si>
  <si>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</si>
  <si>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</si>
  <si>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</si>
  <si>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</si>
  <si>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</si>
  <si>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</si>
  <si>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</si>
  <si>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</si>
  <si>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</si>
  <si>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</si>
  <si>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</si>
  <si>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</si>
  <si>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</si>
  <si>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</si>
  <si>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</si>
  <si>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</si>
  <si>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</si>
  <si>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</si>
  <si>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</si>
  <si>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</si>
  <si>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</si>
  <si>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</si>
  <si>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</si>
  <si>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</si>
  <si>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</si>
  <si>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</si>
  <si>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</si>
  <si>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</si>
  <si>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</si>
  <si>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</si>
  <si>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</si>
  <si>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</si>
  <si>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</si>
  <si>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</si>
  <si>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</si>
  <si>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</si>
  <si>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</si>
  <si>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</si>
  <si>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</si>
  <si>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</si>
  <si>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</si>
  <si>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</si>
  <si>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</si>
  <si>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</si>
  <si>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</si>
  <si>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</si>
  <si>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</si>
  <si>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</si>
  <si>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</si>
  <si>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</si>
  <si>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</si>
  <si>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</si>
  <si>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</si>
  <si>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</si>
  <si>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</si>
  <si>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</si>
  <si>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</si>
  <si>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</si>
  <si>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</si>
  <si>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</si>
  <si>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</si>
  <si>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</si>
  <si>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</si>
  <si>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</si>
  <si>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</si>
  <si>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</si>
  <si>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</si>
  <si>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</si>
  <si>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</si>
  <si>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</si>
  <si>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</si>
  <si>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</si>
  <si>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</si>
  <si>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</si>
  <si>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</si>
  <si>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</si>
  <si>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</si>
  <si>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</si>
  <si>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</si>
  <si>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</si>
  <si>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</si>
  <si>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</si>
  <si>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</si>
  <si>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</si>
  <si>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</si>
  <si>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</si>
  <si>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</si>
  <si>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</si>
  <si>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</si>
  <si>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</si>
  <si>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</si>
  <si>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</si>
  <si>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</si>
  <si>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</si>
  <si>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</si>
  <si>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</si>
  <si>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</si>
  <si>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</si>
  <si>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</si>
  <si>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</si>
  <si>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</si>
  <si>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</si>
  <si>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</si>
  <si>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</si>
  <si>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</si>
  <si>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</si>
  <si>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</si>
  <si>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</si>
  <si>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</si>
  <si>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</si>
  <si>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</si>
  <si>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</si>
  <si>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</si>
  <si>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</si>
  <si>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</si>
  <si>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</si>
  <si>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</si>
  <si>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</si>
  <si>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</si>
  <si>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</si>
  <si>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</si>
  <si>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</si>
  <si>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</si>
  <si>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</si>
  <si>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</si>
  <si>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</si>
  <si>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</si>
  <si>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</si>
  <si>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</si>
  <si>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</si>
  <si>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</si>
  <si>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</si>
  <si>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</si>
  <si>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</si>
  <si>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</si>
  <si>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</si>
  <si>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</si>
  <si>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</si>
  <si>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</si>
  <si>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</si>
  <si>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</si>
  <si>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</si>
  <si>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</si>
  <si>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</si>
  <si>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</si>
  <si>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</si>
  <si>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</si>
  <si>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</si>
  <si>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</si>
  <si>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</si>
  <si>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</si>
  <si>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</si>
  <si>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</si>
  <si>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</si>
  <si>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</si>
  <si>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</si>
  <si>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</si>
  <si>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</si>
  <si>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</si>
  <si>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</si>
  <si>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</si>
  <si>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</si>
  <si>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</si>
  <si>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</si>
  <si>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</si>
  <si>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</si>
  <si>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</si>
  <si>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</si>
  <si>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</si>
  <si>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</si>
  <si>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</si>
  <si>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</si>
  <si>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</si>
  <si>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</si>
  <si>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</si>
  <si>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</si>
  <si>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</si>
  <si>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</si>
  <si>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</si>
  <si>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</si>
  <si>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</si>
  <si>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</si>
  <si>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</si>
  <si>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</si>
  <si>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</si>
  <si>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</si>
  <si>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</si>
  <si>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</si>
  <si>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</si>
  <si>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</si>
  <si>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</si>
  <si>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</si>
  <si>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</si>
  <si>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</si>
  <si>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</si>
  <si>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</si>
  <si>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</si>
  <si>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</si>
  <si>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</si>
  <si>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</si>
  <si>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</si>
  <si>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</si>
  <si>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</si>
  <si>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</si>
  <si>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</si>
  <si>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</si>
  <si>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</si>
  <si>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</si>
  <si>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</si>
  <si>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</si>
  <si>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</si>
  <si>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</si>
  <si>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</si>
  <si>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</si>
  <si>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</si>
  <si>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</si>
  <si>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</si>
  <si>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</si>
  <si>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</si>
  <si>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</si>
  <si>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</si>
  <si>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</si>
  <si>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</si>
  <si>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</si>
  <si>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</si>
  <si>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</si>
  <si>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</si>
  <si>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</si>
  <si>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</si>
  <si>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</si>
  <si>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</si>
  <si>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</si>
  <si>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</si>
  <si>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</si>
  <si>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</si>
  <si>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</si>
  <si>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</si>
  <si>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</si>
  <si>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</si>
  <si>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</si>
  <si>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</si>
  <si>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</si>
  <si>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</si>
  <si>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</si>
  <si>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</si>
  <si>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</si>
  <si>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</si>
  <si>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</si>
  <si>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</si>
  <si>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</si>
  <si>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</si>
  <si>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</si>
  <si>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</si>
  <si>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</si>
  <si>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</si>
  <si>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</si>
  <si>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</si>
  <si>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</si>
  <si>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</si>
  <si>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</si>
  <si>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</si>
  <si>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</si>
  <si>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</si>
  <si>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</si>
  <si>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</si>
  <si>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</si>
  <si>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</si>
  <si>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</si>
  <si>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</si>
  <si>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</si>
  <si>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</si>
  <si>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</si>
  <si>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</si>
  <si>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</si>
  <si>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</si>
  <si>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</si>
  <si>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</si>
  <si>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</si>
  <si>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</si>
  <si>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</si>
  <si>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</si>
  <si>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</si>
  <si>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</si>
  <si>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</si>
  <si>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</si>
  <si>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</si>
  <si>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</si>
  <si>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</si>
  <si>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</si>
  <si>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</si>
  <si>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</si>
  <si>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</si>
  <si>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</si>
  <si>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</si>
  <si>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</si>
  <si>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</si>
  <si>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</si>
  <si>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</si>
  <si>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</si>
  <si>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</si>
  <si>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</si>
  <si>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</si>
  <si>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</si>
  <si>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</si>
  <si>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</si>
  <si>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</si>
  <si>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</si>
  <si>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</si>
  <si>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</si>
  <si>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</si>
  <si>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</si>
  <si>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</si>
  <si>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</si>
  <si>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</si>
  <si>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</si>
  <si>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</si>
  <si>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</si>
  <si>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</si>
  <si>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</si>
  <si>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</si>
  <si>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</si>
  <si>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</si>
  <si>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</si>
  <si>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</si>
  <si>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</si>
  <si>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</si>
  <si>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</si>
  <si>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</si>
  <si>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</si>
  <si>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</si>
  <si>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</si>
  <si>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</si>
  <si>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</si>
  <si>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</si>
  <si>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</si>
  <si>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</si>
  <si>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</si>
  <si>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</si>
  <si>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</si>
  <si>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</si>
  <si>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</si>
  <si>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</si>
  <si>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</si>
  <si>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</si>
  <si>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</si>
  <si>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</si>
  <si>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</si>
  <si>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</si>
  <si>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</si>
  <si>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</si>
  <si>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</si>
  <si>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</si>
  <si>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</si>
  <si>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</si>
  <si>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</si>
  <si>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</si>
  <si>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</si>
  <si>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</si>
  <si>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</si>
  <si>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</si>
  <si>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</si>
  <si>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</si>
  <si>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</si>
  <si>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</si>
  <si>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</si>
  <si>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</si>
  <si>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</si>
  <si>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</si>
  <si>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</si>
  <si>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</si>
  <si>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</si>
  <si>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</si>
  <si>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</si>
  <si>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</si>
  <si>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</si>
  <si>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</si>
  <si>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</si>
  <si>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</si>
  <si>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</si>
  <si>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</si>
  <si>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</si>
  <si>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</si>
  <si>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</si>
  <si>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</si>
  <si>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</si>
  <si>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</si>
  <si>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</si>
  <si>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</si>
  <si>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</si>
  <si>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</si>
  <si>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</si>
  <si>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</si>
  <si>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</si>
  <si>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</si>
  <si>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</si>
  <si>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</si>
  <si>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</si>
  <si>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</si>
  <si>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</si>
  <si>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</si>
  <si>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</si>
  <si>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</si>
  <si>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</si>
  <si>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</si>
  <si>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</si>
  <si>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</si>
  <si>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</si>
  <si>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</si>
  <si>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</si>
  <si>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</si>
  <si>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</si>
  <si>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</si>
  <si>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</si>
  <si>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</si>
  <si>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</si>
  <si>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</si>
  <si>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</si>
  <si>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</si>
  <si>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</si>
  <si>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</si>
  <si>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</si>
  <si>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</si>
  <si>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</si>
  <si>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</si>
  <si>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</si>
  <si>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</si>
  <si>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</si>
  <si>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</si>
  <si>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</si>
  <si>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</si>
  <si>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</si>
  <si>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</si>
  <si>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</si>
  <si>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</si>
  <si>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</si>
  <si>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</si>
  <si>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</si>
  <si>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</si>
  <si>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</si>
  <si>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</si>
  <si>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</si>
  <si>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</si>
  <si>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</si>
  <si>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</si>
  <si>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</si>
  <si>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</si>
  <si>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</si>
  <si>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</si>
  <si>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</si>
  <si>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</si>
  <si>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</si>
  <si>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</si>
  <si>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</si>
  <si>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</si>
  <si>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</si>
  <si>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</si>
  <si>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</si>
  <si>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</si>
  <si>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</si>
  <si>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</si>
  <si>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</si>
  <si>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</si>
  <si>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</si>
  <si>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</si>
  <si>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</si>
  <si>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</si>
  <si>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</si>
  <si>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</si>
  <si>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</si>
  <si>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</si>
  <si>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</si>
  <si>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</si>
  <si>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</si>
  <si>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</si>
  <si>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</si>
  <si>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</si>
  <si>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</si>
  <si>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</si>
  <si>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</si>
  <si>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</si>
  <si>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</si>
  <si>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</si>
  <si>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</si>
  <si>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</si>
  <si>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</si>
  <si>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</si>
  <si>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</si>
  <si>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</si>
  <si>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</si>
  <si>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</si>
  <si>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</si>
  <si>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</si>
  <si>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</si>
  <si>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</si>
  <si>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</si>
  <si>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</si>
  <si>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</si>
  <si>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</si>
  <si>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</si>
  <si>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</si>
  <si>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</si>
  <si>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</si>
  <si>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</si>
  <si>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</si>
  <si>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</si>
  <si>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</si>
  <si>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</si>
  <si>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</si>
  <si>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</si>
  <si>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</si>
  <si>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</si>
  <si>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</si>
  <si>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</si>
  <si>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</si>
  <si>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</si>
  <si>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</si>
  <si>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</si>
  <si>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</si>
  <si>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</si>
  <si>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</si>
  <si>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</si>
  <si>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</si>
  <si>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</si>
  <si>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</si>
  <si>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</si>
  <si>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</si>
  <si>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</si>
  <si>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</si>
  <si>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</si>
  <si>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</si>
  <si>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</si>
  <si>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</si>
  <si>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</si>
  <si>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</si>
  <si>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</si>
  <si>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</si>
  <si>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</si>
  <si>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</si>
  <si>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</si>
  <si>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</si>
  <si>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</si>
  <si>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</si>
  <si>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</si>
  <si>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</si>
  <si>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</si>
  <si>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</si>
  <si>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</si>
  <si>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</si>
  <si>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</si>
  <si>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</si>
  <si>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</si>
  <si>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</si>
  <si>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</si>
  <si>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</si>
  <si>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</si>
  <si>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</si>
  <si>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</si>
  <si>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</si>
  <si>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</si>
  <si>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</si>
  <si>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</si>
  <si>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</si>
  <si>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</si>
  <si>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</si>
  <si>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</si>
  <si>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</si>
  <si>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</si>
  <si>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</si>
  <si>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</si>
  <si>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</si>
  <si>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</si>
  <si>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</si>
  <si>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</si>
  <si>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</si>
  <si>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</si>
  <si>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</si>
  <si>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</si>
  <si>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</si>
  <si>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</si>
  <si>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</si>
  <si>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</si>
  <si>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</si>
  <si>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</si>
  <si>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</si>
  <si>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</si>
  <si>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</si>
  <si>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</si>
  <si>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</si>
  <si>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</si>
  <si>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</si>
  <si>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</si>
  <si>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</si>
  <si>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</si>
  <si>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</si>
  <si>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</si>
  <si>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</si>
  <si>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</si>
  <si>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</si>
  <si>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</si>
  <si>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</si>
  <si>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</si>
  <si>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</si>
  <si>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</si>
  <si>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</si>
  <si>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</si>
  <si>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</si>
  <si>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</si>
  <si>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</si>
  <si>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</si>
  <si>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</si>
  <si>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</si>
  <si>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</si>
  <si>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</si>
  <si>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</si>
  <si>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</si>
  <si>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</si>
  <si>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</si>
  <si>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</si>
  <si>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</si>
  <si>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</si>
  <si>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</si>
  <si>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</si>
  <si>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</si>
  <si>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</si>
  <si>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</si>
  <si>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</si>
  <si>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</si>
  <si>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</si>
  <si>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</si>
  <si>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</si>
  <si>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</si>
  <si>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</si>
  <si>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</si>
  <si>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</si>
  <si>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</si>
  <si>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</si>
  <si>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</si>
  <si>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</si>
  <si>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</si>
  <si>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</si>
  <si>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</si>
  <si>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</si>
  <si>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</si>
  <si>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</si>
  <si>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</si>
  <si>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</si>
  <si>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</si>
  <si>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</si>
  <si>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</si>
  <si>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</si>
  <si>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</si>
  <si>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</si>
  <si>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</si>
  <si>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</si>
  <si>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</si>
  <si>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</si>
  <si>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</si>
  <si>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</si>
  <si>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</si>
  <si>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</si>
  <si>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</si>
  <si>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</si>
  <si>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</si>
  <si>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</si>
  <si>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</si>
  <si>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</si>
  <si>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</si>
  <si>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</si>
  <si>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</si>
  <si>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</si>
  <si>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</si>
  <si>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</si>
  <si>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</si>
  <si>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</si>
  <si>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</si>
  <si>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</si>
  <si>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</si>
  <si>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</si>
  <si>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</si>
  <si>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</si>
  <si>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</si>
  <si>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</si>
  <si>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</si>
  <si>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</si>
  <si>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</si>
  <si>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</si>
  <si>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</si>
  <si>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</si>
  <si>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</si>
  <si>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</si>
  <si>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</si>
  <si>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</si>
  <si>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</si>
  <si>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</si>
  <si>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</si>
  <si>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</si>
  <si>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</si>
  <si>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</si>
  <si>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</si>
  <si>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</si>
  <si>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</si>
  <si>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</si>
  <si>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</si>
  <si>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</si>
  <si>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</si>
  <si>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</si>
  <si>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</si>
  <si>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</si>
  <si>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</si>
  <si>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</si>
  <si>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</si>
  <si>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</si>
  <si>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</si>
  <si>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</si>
  <si>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</si>
  <si>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</si>
  <si>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</si>
  <si>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</si>
  <si>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</si>
  <si>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</si>
  <si>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</si>
  <si>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</si>
  <si>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</si>
  <si>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</si>
  <si>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</si>
  <si>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</si>
  <si>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</si>
  <si>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</si>
  <si>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</si>
  <si>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</si>
  <si>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</si>
  <si>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</si>
  <si>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</si>
  <si>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</si>
  <si>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</si>
  <si>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</si>
  <si>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</si>
  <si>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</si>
  <si>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</si>
  <si>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</si>
  <si>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</si>
  <si>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</si>
  <si>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</si>
  <si>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</si>
  <si>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</si>
  <si>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</si>
  <si>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</si>
  <si>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</si>
  <si>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</si>
  <si>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</si>
  <si>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</si>
  <si>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</si>
  <si>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</si>
  <si>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</si>
  <si>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</si>
  <si>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</si>
  <si>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</si>
  <si>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</si>
  <si>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</si>
  <si>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</si>
  <si>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</si>
  <si>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</si>
  <si>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</si>
  <si>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</si>
  <si>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</si>
  <si>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</si>
  <si>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</si>
  <si>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</si>
  <si>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</si>
  <si>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</si>
  <si>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</si>
  <si>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</si>
  <si>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</si>
  <si>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</si>
  <si>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</si>
  <si>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</si>
  <si>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</si>
  <si>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</si>
  <si>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</si>
  <si>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</si>
  <si>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</si>
  <si>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</si>
  <si>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</si>
  <si>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</si>
  <si>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</si>
  <si>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</si>
  <si>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</si>
  <si>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</si>
  <si>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</si>
  <si>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</si>
  <si>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</si>
  <si>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</si>
  <si>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</si>
  <si>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</si>
  <si>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</si>
  <si>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</si>
  <si>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</si>
  <si>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</si>
  <si>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</si>
  <si>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</si>
  <si>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</si>
  <si>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</si>
  <si>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</si>
  <si>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</si>
  <si>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</si>
  <si>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</si>
  <si>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</si>
  <si>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</si>
  <si>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</si>
  <si>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</si>
  <si>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</si>
  <si>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</si>
  <si>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</si>
  <si>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</si>
  <si>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</si>
  <si>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</si>
  <si>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</si>
  <si>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</si>
  <si>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</si>
  <si>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</si>
  <si>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</si>
  <si>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</si>
  <si>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</si>
  <si>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</si>
  <si>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</si>
  <si>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</si>
  <si>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</si>
  <si>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</si>
  <si>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</si>
  <si>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</si>
  <si>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</si>
  <si>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</si>
  <si>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</si>
  <si>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</si>
  <si>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</si>
  <si>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</si>
  <si>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</si>
  <si>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</si>
  <si>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</si>
  <si>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</si>
  <si>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</si>
  <si>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</si>
  <si>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</si>
  <si>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</si>
  <si>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</si>
  <si>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</si>
  <si>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</si>
  <si>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</si>
  <si>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</si>
  <si>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</si>
  <si>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</si>
  <si>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</si>
  <si>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</si>
  <si>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</si>
  <si>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</si>
  <si>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</si>
  <si>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</si>
  <si>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</si>
  <si>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</si>
  <si>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</si>
  <si>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</si>
  <si>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</si>
  <si>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</si>
  <si>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</si>
  <si>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</si>
  <si>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</si>
  <si>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</si>
  <si>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</si>
  <si>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</si>
  <si>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</si>
  <si>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</si>
  <si>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</si>
  <si>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</si>
  <si>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</si>
  <si>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</si>
  <si>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</si>
  <si>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</si>
  <si>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</si>
  <si>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</si>
  <si>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</si>
  <si>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</si>
  <si>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</si>
  <si>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</si>
  <si>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</si>
  <si>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</si>
  <si>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</si>
  <si>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</si>
  <si>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</si>
  <si>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</si>
  <si>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</si>
  <si>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</si>
  <si>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</si>
  <si>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</si>
  <si>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</si>
  <si>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</si>
  <si>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</si>
  <si>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</si>
  <si>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</si>
  <si>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</si>
  <si>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</si>
  <si>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</si>
  <si>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</si>
  <si>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</si>
  <si>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</si>
  <si>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</si>
  <si>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</si>
  <si>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</si>
  <si>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</si>
  <si>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</si>
  <si>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</si>
  <si>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</si>
  <si>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</si>
  <si>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</si>
  <si>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</si>
  <si>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</si>
  <si>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</si>
  <si>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</si>
  <si>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</si>
  <si>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</si>
  <si>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</si>
  <si>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</si>
  <si>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</si>
  <si>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</si>
  <si>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</si>
  <si>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</si>
  <si>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</si>
  <si>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</si>
  <si>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</si>
  <si>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</si>
  <si>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</si>
  <si>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</si>
  <si>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</si>
  <si>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</si>
  <si>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</si>
  <si>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</si>
  <si>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</si>
  <si>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</si>
  <si>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</si>
  <si>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</si>
  <si>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</si>
  <si>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</si>
  <si>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</si>
  <si>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</si>
  <si>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</si>
  <si>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</si>
  <si>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</si>
  <si>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</si>
  <si>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</si>
  <si>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</si>
  <si>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</si>
  <si>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</si>
  <si>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</si>
  <si>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</si>
  <si>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</si>
  <si>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</si>
  <si>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</si>
  <si>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</si>
  <si>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</si>
  <si>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</si>
  <si>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</si>
  <si>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</si>
  <si>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</si>
  <si>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</si>
  <si>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</si>
  <si>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</si>
  <si>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</si>
  <si>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</si>
  <si>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</si>
  <si>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</si>
  <si>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</si>
  <si>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</si>
  <si>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</si>
  <si>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</si>
  <si>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</si>
  <si>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</si>
  <si>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</si>
  <si>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</si>
  <si>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</si>
  <si>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</si>
  <si>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</si>
  <si>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</si>
  <si>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</si>
  <si>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</si>
  <si>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</si>
  <si>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</si>
  <si>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</si>
  <si>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</si>
  <si>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</si>
  <si>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</si>
  <si>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</si>
  <si>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</si>
  <si>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</si>
  <si>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</si>
  <si>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</si>
  <si>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</si>
  <si>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</si>
  <si>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</si>
  <si>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</si>
  <si>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</si>
  <si>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</si>
  <si>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</si>
  <si>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</si>
  <si>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</si>
  <si>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</si>
  <si>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</si>
  <si>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</si>
  <si>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</si>
  <si>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</si>
  <si>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</si>
  <si>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</si>
  <si>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</si>
  <si>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</si>
  <si>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</si>
  <si>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</si>
  <si>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</si>
  <si>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</si>
  <si>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</si>
  <si>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</si>
  <si>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</si>
  <si>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</si>
  <si>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</si>
  <si>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</si>
  <si>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</si>
  <si>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</si>
  <si>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</si>
  <si>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</si>
  <si>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</si>
  <si>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</si>
  <si>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</si>
  <si>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</si>
  <si>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</si>
  <si>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</si>
  <si>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</si>
  <si>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</si>
  <si>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</si>
  <si>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</si>
  <si>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</si>
  <si>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</si>
  <si>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</si>
  <si>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</si>
  <si>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</si>
  <si>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</si>
  <si>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</si>
  <si>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</si>
  <si>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</si>
  <si>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</si>
  <si>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</si>
  <si>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</si>
  <si>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</si>
  <si>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</si>
  <si>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</si>
  <si>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</si>
  <si>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</si>
  <si>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</si>
  <si>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</si>
  <si>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</si>
  <si>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</si>
  <si>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</si>
  <si>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</si>
  <si>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</si>
  <si>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</si>
  <si>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</si>
  <si>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</si>
  <si>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</si>
  <si>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</si>
  <si>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</si>
  <si>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</si>
  <si>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</si>
  <si>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</si>
  <si>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</si>
  <si>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</si>
  <si>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</si>
  <si>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</si>
  <si>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</si>
  <si>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</si>
  <si>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</si>
  <si>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</si>
  <si>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</si>
  <si>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</si>
  <si>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</si>
  <si>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</si>
  <si>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</si>
  <si>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</si>
  <si>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</si>
  <si>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</si>
  <si>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</si>
  <si>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</si>
  <si>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</si>
  <si>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</si>
  <si>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</si>
  <si>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</si>
  <si>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</si>
  <si>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</si>
  <si>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</si>
  <si>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</si>
  <si>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</si>
  <si>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</si>
  <si>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</si>
  <si>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</si>
  <si>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</si>
  <si>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</si>
  <si>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</si>
  <si>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</si>
  <si>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</si>
  <si>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</si>
  <si>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</si>
  <si>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</si>
  <si>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</si>
  <si>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</si>
  <si>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</si>
  <si>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</si>
  <si>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</si>
  <si>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</si>
  <si>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</si>
  <si>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</si>
  <si>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</si>
  <si>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</si>
  <si>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</si>
  <si>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</si>
  <si>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</si>
  <si>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</si>
  <si>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</si>
  <si>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</si>
  <si>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</si>
  <si>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</si>
  <si>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</si>
  <si>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</si>
  <si>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</si>
  <si>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</si>
  <si>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</si>
  <si>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</si>
  <si>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</si>
  <si>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</si>
  <si>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</si>
  <si>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</si>
  <si>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</si>
  <si>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</si>
  <si>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</si>
  <si>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</si>
  <si>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</si>
  <si>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</si>
  <si>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</si>
  <si>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</si>
  <si>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</si>
  <si>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</si>
  <si>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</si>
  <si>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</si>
  <si>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</si>
  <si>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</si>
  <si>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</si>
  <si>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</si>
  <si>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</si>
  <si>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</si>
  <si>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</si>
  <si>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</si>
  <si>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</si>
  <si>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</si>
  <si>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</si>
  <si>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</si>
  <si>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</si>
  <si>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</si>
  <si>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</si>
  <si>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</si>
  <si>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</si>
  <si>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</si>
  <si>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</si>
  <si>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</si>
  <si>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</si>
  <si>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</si>
  <si>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</si>
  <si>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</si>
  <si>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</si>
  <si>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</si>
  <si>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</si>
  <si>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</si>
  <si>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</si>
  <si>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</si>
  <si>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</si>
  <si>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</si>
  <si>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</si>
  <si>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</si>
  <si>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</si>
  <si>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</si>
  <si>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</si>
  <si>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</si>
  <si>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</si>
  <si>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</si>
  <si>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</si>
  <si>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</si>
  <si>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</si>
  <si>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</si>
  <si>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</si>
  <si>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</si>
  <si>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</si>
  <si>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</si>
  <si>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</si>
  <si>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</si>
  <si>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</si>
  <si>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</si>
  <si>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</si>
  <si>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</si>
  <si>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</si>
  <si>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</si>
  <si>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</si>
  <si>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</si>
  <si>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</si>
  <si>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</si>
  <si>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</si>
  <si>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</si>
  <si>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</si>
  <si>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</si>
  <si>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</si>
  <si>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</si>
  <si>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</si>
  <si>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</si>
  <si>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</si>
  <si>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</si>
  <si>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</si>
  <si>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</si>
  <si>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</si>
  <si>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</si>
  <si>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</si>
  <si>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</si>
  <si>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</si>
  <si>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</si>
  <si>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</si>
  <si>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</si>
  <si>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</si>
  <si>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</si>
  <si>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</si>
  <si>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</si>
  <si>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</si>
  <si>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</si>
  <si>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</si>
  <si>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</si>
  <si>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</si>
  <si>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</si>
  <si>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</si>
  <si>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</si>
  <si>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</si>
  <si>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</si>
  <si>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</si>
  <si>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</si>
  <si>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</si>
  <si>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</si>
  <si>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</si>
  <si>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</si>
  <si>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</si>
  <si>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</si>
  <si>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</si>
  <si>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</si>
  <si>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</si>
  <si>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</si>
  <si>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</si>
  <si>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</si>
  <si>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</si>
  <si>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</si>
  <si>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</si>
  <si>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</si>
  <si>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</si>
  <si>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</si>
  <si>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</si>
  <si>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</si>
  <si>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</si>
  <si>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</si>
  <si>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</si>
  <si>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</si>
  <si>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</si>
  <si>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</si>
  <si>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</si>
  <si>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</si>
  <si>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</si>
  <si>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</si>
  <si>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</si>
  <si>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</si>
  <si>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</si>
  <si>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</si>
  <si>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</si>
  <si>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</si>
  <si>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</si>
  <si>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</si>
  <si>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</si>
  <si>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</si>
  <si>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</si>
  <si>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</si>
  <si>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</si>
  <si>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</si>
  <si>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</si>
  <si>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</si>
  <si>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</si>
  <si>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</si>
  <si>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</si>
  <si>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</si>
  <si>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</si>
  <si>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</si>
  <si>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</si>
  <si>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</si>
  <si>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</si>
  <si>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</si>
  <si>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</si>
  <si>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</si>
  <si>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</si>
  <si>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</si>
  <si>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</si>
  <si>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</si>
  <si>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</si>
  <si>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</si>
  <si>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</si>
  <si>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</si>
  <si>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</si>
  <si>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</si>
  <si>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</si>
  <si>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</si>
  <si>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</si>
  <si>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</si>
  <si>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</si>
  <si>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</si>
  <si>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</si>
  <si>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</si>
  <si>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</si>
  <si>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</si>
  <si>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</si>
  <si>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</si>
  <si>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</si>
  <si>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</si>
  <si>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</si>
  <si>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</si>
  <si>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</si>
  <si>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</si>
  <si>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</si>
  <si>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</si>
  <si>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</si>
  <si>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</si>
  <si>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</si>
  <si>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</si>
  <si>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</si>
  <si>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</si>
  <si>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</si>
  <si>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</si>
  <si>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</si>
  <si>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</si>
  <si>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</si>
  <si>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</si>
  <si>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</si>
  <si>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</si>
  <si>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</si>
  <si>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</si>
  <si>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</si>
  <si>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</si>
  <si>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</si>
  <si>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</si>
  <si>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</si>
  <si>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</si>
  <si>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</si>
  <si>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</si>
  <si>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</si>
  <si>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</si>
  <si>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</si>
  <si>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</si>
  <si>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</si>
  <si>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</si>
  <si>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</si>
  <si>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</si>
  <si>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</si>
  <si>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</si>
  <si>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</si>
  <si>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</si>
  <si>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</si>
  <si>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</si>
  <si>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</si>
  <si>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</si>
  <si>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</si>
  <si>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</si>
  <si>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</si>
  <si>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</si>
  <si>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</si>
  <si>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</si>
  <si>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</si>
  <si>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</si>
  <si>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</si>
  <si>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</si>
  <si>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</si>
  <si>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</si>
  <si>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</si>
  <si>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</si>
  <si>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</si>
  <si>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</si>
  <si>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</si>
  <si>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</si>
  <si>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</si>
  <si>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</si>
  <si>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</si>
  <si>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</si>
  <si>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</si>
  <si>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</si>
  <si>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</si>
  <si>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</si>
  <si>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</si>
  <si>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</si>
  <si>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</si>
  <si>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</si>
  <si>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</si>
  <si>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</si>
  <si>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</si>
  <si>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</si>
  <si>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</si>
  <si>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</si>
  <si>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</si>
  <si>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</si>
  <si>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</si>
  <si>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</si>
  <si>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</si>
  <si>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</si>
  <si>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</si>
  <si>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</si>
  <si>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</si>
  <si>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</si>
  <si>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</si>
  <si>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</si>
  <si>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</si>
  <si>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</si>
  <si>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</si>
  <si>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</si>
  <si>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</si>
  <si>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</si>
  <si>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</si>
  <si>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</si>
  <si>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</si>
  <si>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</si>
  <si>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</si>
  <si>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</si>
  <si>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</si>
  <si>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</si>
  <si>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</si>
  <si>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</si>
  <si>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</si>
  <si>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</si>
  <si>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</si>
  <si>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</si>
  <si>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</si>
  <si>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</si>
  <si>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</si>
  <si>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</si>
  <si>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</si>
  <si>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</si>
  <si>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</si>
  <si>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</si>
  <si>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</si>
  <si>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</si>
  <si>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</si>
  <si>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</si>
  <si>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</si>
  <si>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</si>
  <si>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</si>
  <si>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</si>
  <si>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</si>
  <si>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</si>
  <si>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</si>
  <si>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</si>
  <si>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</si>
  <si>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</si>
  <si>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</si>
  <si>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</si>
  <si>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</si>
  <si>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</si>
  <si>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</si>
  <si>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</si>
  <si>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</si>
  <si>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</si>
  <si>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</si>
  <si>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</si>
  <si>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</si>
  <si>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</si>
  <si>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</si>
  <si>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</si>
  <si>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</si>
  <si>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</si>
  <si>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</si>
  <si>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</si>
  <si>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</si>
  <si>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</si>
  <si>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</si>
  <si>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</si>
  <si>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</si>
  <si>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</si>
  <si>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</si>
  <si>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</si>
  <si>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</si>
  <si>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</si>
  <si>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</si>
  <si>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</si>
  <si>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</si>
  <si>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</si>
  <si>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</si>
  <si>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</si>
  <si>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</si>
  <si>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</si>
  <si>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</si>
  <si>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</si>
  <si>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</si>
  <si>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</si>
  <si>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</si>
  <si>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</si>
  <si>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</si>
  <si>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</si>
  <si>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</si>
  <si>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</si>
  <si>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</si>
  <si>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</si>
  <si>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</si>
  <si>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</si>
  <si>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</si>
  <si>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</si>
  <si>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</si>
  <si>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</si>
  <si>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</si>
  <si>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</si>
  <si>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</si>
  <si>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</si>
  <si>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</si>
  <si>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</si>
  <si>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</si>
  <si>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</si>
  <si>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</si>
  <si>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</si>
  <si>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</si>
  <si>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</si>
  <si>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</si>
  <si>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</si>
  <si>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</si>
  <si>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</si>
  <si>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</si>
  <si>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</si>
  <si>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</si>
  <si>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</si>
  <si>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</si>
  <si>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</si>
  <si>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</si>
  <si>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</si>
  <si>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</si>
  <si>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</si>
  <si>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</si>
  <si>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</si>
  <si>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</si>
  <si>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</si>
  <si>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</si>
  <si>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</si>
  <si>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</si>
  <si>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</si>
  <si>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</si>
  <si>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</si>
  <si>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</si>
  <si>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</si>
  <si>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</si>
  <si>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</si>
  <si>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</si>
  <si>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</si>
  <si>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</si>
  <si>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</si>
  <si>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</si>
  <si>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</si>
  <si>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</si>
  <si>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</si>
  <si>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</si>
  <si>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</si>
  <si>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</si>
  <si>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</si>
  <si>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</si>
  <si>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</si>
  <si>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</si>
  <si>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</si>
  <si>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</si>
  <si>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</si>
  <si>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</si>
  <si>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</si>
  <si>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</si>
  <si>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</si>
  <si>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</si>
  <si>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</si>
  <si>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</si>
  <si>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</si>
  <si>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</si>
  <si>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</si>
  <si>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</si>
  <si>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</si>
  <si>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</si>
  <si>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</si>
  <si>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</si>
  <si>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</si>
  <si>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</si>
  <si>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</si>
  <si>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</si>
  <si>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</si>
  <si>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</si>
  <si>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</si>
  <si>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</si>
  <si>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</si>
  <si>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</si>
  <si>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</si>
  <si>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</si>
  <si>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</si>
  <si>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</si>
  <si>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</si>
  <si>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</si>
  <si>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</si>
  <si>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</si>
  <si>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</si>
  <si>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</si>
  <si>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</si>
  <si>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</si>
  <si>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</si>
  <si>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</si>
  <si>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</si>
  <si>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</si>
  <si>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</si>
  <si>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</si>
  <si>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</si>
  <si>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</si>
  <si>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</si>
  <si>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</si>
  <si>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</si>
  <si>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</si>
  <si>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</si>
  <si>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</si>
  <si>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</si>
  <si>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</si>
  <si>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</si>
  <si>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</si>
  <si>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</si>
  <si>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</si>
  <si>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</si>
  <si>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</si>
  <si>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</si>
  <si>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</si>
  <si>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</si>
  <si>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</si>
  <si>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</si>
  <si>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</si>
  <si>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</si>
  <si>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</si>
  <si>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</si>
  <si>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</si>
  <si>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</si>
  <si>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</si>
  <si>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</si>
  <si>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</si>
  <si>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</si>
  <si>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</si>
  <si>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</si>
  <si>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</si>
  <si>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</si>
  <si>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</si>
  <si>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</si>
  <si>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</si>
  <si>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</si>
  <si>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</si>
  <si>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</si>
  <si>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</si>
  <si>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</si>
  <si>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</si>
  <si>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</si>
  <si>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</si>
  <si>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</si>
  <si>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</si>
  <si>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</si>
  <si>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</si>
  <si>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</si>
  <si>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</si>
  <si>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</si>
  <si>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</si>
  <si>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</si>
  <si>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</si>
  <si>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</si>
  <si>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</si>
  <si>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</si>
  <si>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</si>
  <si>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</si>
  <si>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</si>
  <si>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</si>
  <si>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</si>
  <si>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</si>
  <si>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</si>
  <si>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</si>
  <si>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</si>
  <si>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</si>
  <si>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</si>
  <si>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</si>
  <si>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</si>
  <si>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</si>
  <si>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</si>
  <si>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</si>
  <si>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</si>
  <si>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</si>
  <si>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</si>
  <si>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</si>
  <si>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</si>
  <si>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</si>
  <si>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</si>
  <si>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</si>
  <si>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</si>
  <si>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</si>
  <si>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</si>
  <si>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</si>
  <si>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</si>
  <si>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</si>
  <si>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</si>
  <si>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</si>
  <si>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</si>
  <si>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</si>
  <si>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</si>
  <si>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</si>
  <si>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</si>
  <si>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</si>
  <si>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</si>
  <si>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</si>
  <si>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</si>
  <si>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</si>
  <si>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</si>
  <si>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</si>
  <si>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</si>
  <si>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</si>
  <si>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</si>
  <si>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</si>
  <si>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</si>
  <si>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</si>
  <si>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</si>
  <si>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</si>
  <si>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</si>
  <si>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</si>
  <si>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</si>
  <si>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</si>
  <si>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</si>
  <si>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</si>
  <si>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</si>
  <si>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</si>
  <si>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</si>
  <si>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</si>
  <si>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</si>
  <si>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</si>
  <si>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</si>
  <si>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</si>
  <si>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</si>
  <si>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</si>
  <si>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</si>
  <si>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</si>
  <si>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</si>
  <si>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</si>
  <si>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</si>
  <si>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</si>
  <si>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</si>
  <si>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</si>
  <si>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</si>
  <si>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</si>
  <si>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</si>
  <si>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</si>
  <si>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</si>
  <si>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</si>
  <si>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</si>
  <si>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</si>
  <si>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</si>
  <si>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</si>
  <si>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</si>
  <si>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</si>
  <si>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</si>
  <si>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</si>
  <si>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</si>
  <si>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</si>
  <si>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</si>
  <si>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</si>
  <si>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</si>
  <si>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</si>
  <si>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</si>
  <si>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</si>
  <si>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</si>
  <si>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</si>
  <si>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</si>
  <si>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</si>
  <si>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</si>
  <si>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</si>
  <si>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</si>
  <si>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</si>
  <si>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</si>
  <si>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</si>
  <si>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</si>
  <si>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</si>
  <si>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</si>
  <si>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</si>
  <si>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</si>
  <si>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</si>
  <si>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</si>
  <si>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</si>
  <si>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</si>
  <si>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</si>
  <si>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</si>
  <si>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</si>
  <si>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</si>
  <si>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</si>
  <si>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</si>
  <si>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</si>
  <si>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</si>
  <si>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</si>
  <si>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</si>
  <si>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</si>
  <si>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</si>
  <si>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</si>
  <si>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</si>
  <si>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</si>
  <si>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</si>
  <si>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</si>
  <si>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</si>
  <si>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</si>
  <si>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</si>
  <si>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</si>
  <si>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</si>
  <si>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</si>
  <si>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</si>
  <si>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</si>
  <si>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</si>
  <si>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</si>
  <si>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</si>
  <si>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</si>
  <si>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</si>
  <si>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</si>
  <si>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</si>
  <si>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</si>
  <si>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</si>
  <si>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</si>
  <si>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</si>
  <si>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</si>
  <si>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</si>
  <si>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</si>
  <si>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</si>
  <si>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</si>
  <si>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</si>
  <si>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</si>
  <si>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</si>
  <si>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</si>
  <si>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</si>
  <si>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</si>
  <si>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</si>
  <si>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</si>
  <si>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</si>
  <si>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</si>
  <si>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</si>
  <si>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</si>
  <si>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</si>
  <si>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</si>
  <si>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</si>
  <si>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</si>
  <si>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</si>
  <si>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</si>
  <si>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</si>
  <si>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</si>
  <si>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</si>
  <si>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</si>
  <si>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</si>
  <si>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</si>
  <si>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</si>
  <si>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</si>
  <si>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</si>
  <si>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</si>
  <si>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</si>
  <si>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</si>
  <si>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</si>
  <si>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</si>
  <si>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</si>
  <si>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</si>
  <si>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</si>
  <si>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</si>
  <si>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</si>
  <si>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</si>
  <si>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</si>
  <si>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</si>
  <si>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</si>
  <si>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</si>
  <si>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</si>
  <si>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</si>
  <si>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</si>
  <si>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</si>
  <si>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</si>
  <si>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</si>
  <si>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</si>
  <si>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</si>
  <si>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</si>
  <si>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</si>
  <si>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</si>
  <si>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</si>
  <si>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</si>
  <si>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</si>
  <si>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</si>
  <si>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</si>
  <si>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</si>
  <si>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</si>
  <si>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</si>
  <si>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</si>
  <si>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</si>
  <si>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</si>
  <si>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</si>
  <si>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</si>
  <si>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</si>
  <si>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</si>
  <si>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</si>
  <si>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</si>
  <si>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</si>
  <si>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</si>
  <si>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</si>
  <si>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</si>
  <si>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</si>
  <si>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</si>
  <si>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</si>
  <si>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</si>
  <si>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</si>
  <si>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</si>
  <si>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</si>
  <si>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</si>
  <si>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</si>
  <si>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</si>
  <si>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</si>
  <si>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</si>
  <si>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</si>
  <si>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</si>
  <si>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</si>
  <si>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</si>
  <si>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</si>
  <si>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</si>
  <si>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</si>
  <si>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</si>
  <si>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</si>
  <si>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</si>
  <si>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</si>
  <si>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</si>
  <si>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</si>
  <si>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</si>
  <si>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</si>
  <si>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</si>
  <si>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</si>
  <si>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</si>
  <si>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</si>
  <si>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</si>
  <si>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</si>
  <si>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</si>
  <si>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</si>
  <si>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</si>
  <si>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</si>
  <si>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</si>
  <si>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</si>
  <si>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</si>
  <si>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</si>
  <si>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</si>
  <si>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</si>
  <si>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</si>
  <si>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</si>
  <si>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</si>
  <si>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</si>
  <si>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</si>
  <si>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</si>
  <si>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</si>
  <si>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</si>
  <si>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</si>
  <si>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</si>
  <si>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</si>
  <si>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</si>
  <si>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</si>
  <si>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</si>
  <si>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</si>
  <si>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</si>
  <si>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</si>
  <si>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</si>
  <si>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</si>
  <si>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</si>
  <si>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</si>
  <si>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</si>
  <si>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</si>
  <si>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</si>
  <si>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</si>
  <si>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</si>
  <si>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</si>
  <si>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</si>
  <si>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</si>
  <si>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</si>
  <si>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</si>
  <si>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</si>
  <si>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</si>
  <si>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</si>
  <si>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</si>
  <si>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</si>
  <si>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</si>
  <si>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</si>
  <si>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</si>
  <si>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</si>
  <si>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</si>
  <si>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</si>
  <si>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</si>
  <si>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</si>
  <si>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</si>
  <si>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</si>
  <si>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</si>
  <si>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</si>
  <si>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</si>
  <si>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</si>
  <si>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</si>
  <si>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</si>
  <si>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</si>
  <si>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</si>
  <si>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</si>
  <si>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</si>
  <si>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</si>
  <si>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</si>
  <si>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</si>
  <si>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</si>
  <si>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</si>
  <si>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</si>
  <si>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</si>
  <si>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</si>
  <si>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</si>
  <si>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</si>
  <si>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</si>
  <si>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</si>
  <si>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</si>
  <si>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</si>
  <si>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</si>
  <si>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</si>
  <si>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</si>
  <si>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</si>
  <si>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</si>
  <si>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</si>
  <si>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</si>
  <si>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</si>
  <si>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</si>
  <si>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</si>
  <si>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</si>
  <si>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</si>
  <si>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</si>
  <si>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</si>
  <si>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</si>
  <si>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</si>
  <si>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</si>
  <si>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</si>
  <si>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</si>
  <si>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</si>
  <si>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</si>
  <si>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</si>
  <si>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</si>
  <si>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</si>
  <si>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</si>
  <si>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</si>
  <si>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</si>
  <si>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</si>
  <si>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</si>
  <si>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</si>
  <si>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</si>
  <si>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</si>
  <si>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</si>
  <si>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</si>
  <si>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</si>
  <si>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</si>
  <si>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</si>
  <si>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</si>
  <si>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</si>
  <si>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</si>
  <si>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</si>
  <si>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</si>
  <si>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</si>
  <si>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</si>
  <si>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</si>
  <si>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</si>
  <si>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</si>
  <si>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</si>
  <si>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</si>
  <si>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</si>
  <si>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</si>
  <si>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</si>
  <si>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</si>
  <si>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</si>
  <si>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</si>
  <si>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</si>
  <si>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</si>
  <si>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</si>
  <si>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</si>
  <si>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</si>
  <si>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</si>
  <si>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</si>
  <si>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</si>
  <si>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</si>
  <si>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</si>
  <si>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</si>
  <si>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</si>
  <si>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</si>
  <si>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</si>
  <si>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</si>
  <si>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</si>
  <si>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</si>
  <si>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</si>
  <si>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</si>
  <si>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</si>
  <si>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</si>
  <si>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</si>
  <si>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</si>
  <si>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</si>
  <si>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</si>
  <si>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</si>
  <si>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</si>
  <si>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</si>
  <si>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</si>
  <si>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</si>
  <si>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</si>
  <si>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</si>
  <si>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</si>
  <si>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</si>
  <si>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</si>
  <si>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</si>
  <si>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</si>
  <si>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</si>
  <si>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</si>
  <si>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</si>
  <si>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</si>
  <si>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</si>
  <si>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</si>
  <si>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</si>
  <si>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</si>
  <si>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</si>
  <si>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</si>
  <si>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</si>
  <si>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</si>
  <si>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</si>
  <si>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</si>
  <si>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</si>
  <si>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</si>
  <si>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</si>
  <si>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</si>
  <si>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</si>
  <si>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</si>
  <si>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</si>
  <si>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</si>
  <si>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</si>
  <si>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</si>
  <si>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</si>
  <si>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</si>
  <si>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</si>
  <si>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</si>
  <si>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</si>
  <si>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</si>
  <si>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</si>
  <si>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</si>
  <si>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</si>
  <si>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</si>
  <si>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</si>
  <si>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</si>
  <si>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</si>
  <si>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</si>
  <si>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</si>
  <si>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</si>
  <si>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</si>
  <si>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</si>
  <si>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</si>
  <si>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</si>
  <si>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</si>
  <si>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</si>
  <si>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</si>
  <si>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</si>
  <si>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</si>
  <si>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</si>
  <si>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</si>
  <si>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</si>
  <si>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</si>
  <si>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</si>
  <si>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</si>
  <si>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</si>
  <si>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</si>
  <si>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</si>
  <si>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</si>
  <si>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</si>
  <si>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</si>
  <si>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</si>
  <si>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</si>
  <si>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</si>
  <si>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</si>
  <si>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</si>
  <si>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</si>
  <si>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</si>
  <si>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</si>
  <si>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</si>
  <si>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</si>
  <si>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</si>
  <si>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</si>
  <si>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</si>
  <si>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</si>
  <si>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</si>
  <si>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</si>
  <si>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</si>
  <si>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</si>
  <si>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</si>
  <si>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</si>
  <si>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</si>
  <si>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</si>
  <si>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</si>
  <si>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</si>
  <si>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</si>
  <si>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</si>
  <si>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</si>
  <si>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</si>
  <si>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</si>
  <si>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</si>
  <si>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</si>
  <si>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</si>
  <si>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</si>
  <si>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</si>
  <si>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</si>
  <si>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</si>
  <si>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</si>
  <si>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</si>
  <si>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</si>
  <si>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</si>
  <si>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</si>
  <si>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</si>
  <si>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</si>
  <si>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</si>
  <si>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</si>
  <si>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</si>
  <si>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</si>
  <si>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</si>
  <si>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</si>
  <si>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</si>
  <si>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</si>
  <si>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</si>
  <si>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</si>
  <si>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</si>
  <si>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</si>
  <si>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</si>
  <si>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</si>
  <si>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</si>
  <si>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</si>
  <si>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</si>
  <si>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</si>
  <si>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</si>
  <si>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</si>
  <si>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</si>
  <si>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</si>
  <si>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</si>
  <si>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</si>
  <si>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</si>
  <si>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</si>
  <si>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</si>
  <si>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</si>
  <si>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</si>
  <si>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</si>
  <si>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</si>
  <si>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</si>
  <si>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</si>
  <si>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</si>
  <si>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</si>
  <si>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</si>
  <si>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</si>
  <si>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</si>
  <si>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</si>
  <si>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</si>
  <si>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</si>
  <si>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</si>
  <si>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</si>
  <si>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</si>
  <si>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</si>
  <si>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</si>
  <si>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</si>
  <si>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</si>
  <si>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</si>
  <si>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</si>
  <si>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</si>
  <si>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</si>
  <si>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</si>
  <si>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</si>
  <si>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</si>
  <si>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</si>
  <si>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</si>
  <si>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</si>
  <si>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</si>
  <si>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</si>
  <si>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</si>
  <si>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</si>
  <si>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</si>
  <si>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</si>
  <si>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</si>
  <si>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</si>
  <si>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</si>
  <si>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</si>
  <si>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</si>
  <si>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</si>
  <si>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</si>
  <si>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</si>
  <si>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</si>
  <si>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</si>
  <si>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</si>
  <si>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</si>
  <si>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</si>
  <si>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</si>
  <si>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</si>
  <si>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</si>
  <si>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</si>
  <si>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</si>
  <si>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</si>
  <si>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</si>
  <si>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</si>
  <si>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</si>
  <si>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</si>
  <si>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</si>
  <si>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</si>
  <si>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</si>
  <si>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</si>
  <si>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</si>
  <si>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</si>
  <si>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</si>
  <si>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</si>
  <si>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</si>
  <si>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</si>
  <si>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</si>
  <si>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</si>
  <si>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</si>
  <si>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</si>
  <si>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</si>
  <si>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</si>
  <si>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</si>
  <si>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</si>
  <si>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</si>
  <si>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</si>
  <si>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</si>
  <si>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</si>
  <si>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</si>
  <si>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</si>
  <si>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</si>
  <si>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</si>
  <si>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</si>
  <si>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</si>
  <si>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</si>
  <si>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</si>
  <si>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</si>
  <si>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</si>
  <si>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</si>
  <si>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</si>
  <si>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</si>
  <si>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</si>
  <si>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</si>
  <si>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</si>
  <si>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</si>
  <si>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</si>
  <si>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</si>
  <si>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</si>
  <si>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</si>
  <si>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</si>
  <si>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</si>
  <si>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</si>
  <si>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</si>
  <si>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</si>
  <si>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</si>
  <si>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</si>
  <si>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</si>
  <si>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</si>
  <si>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</si>
  <si>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</si>
  <si>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</si>
  <si>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</si>
  <si>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</si>
  <si>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</si>
  <si>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</si>
  <si>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</si>
  <si>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</si>
  <si>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</si>
  <si>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</si>
  <si>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</si>
  <si>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</si>
  <si>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</si>
  <si>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</si>
  <si>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</si>
  <si>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</si>
  <si>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</si>
  <si>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</si>
  <si>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</si>
  <si>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</si>
  <si>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</si>
  <si>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</si>
  <si>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</si>
  <si>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</si>
  <si>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</si>
  <si>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</si>
  <si>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</si>
  <si>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</si>
  <si>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</si>
  <si>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</si>
  <si>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</si>
  <si>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</si>
  <si>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</si>
  <si>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</si>
  <si>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</si>
  <si>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</si>
  <si>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</si>
  <si>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</si>
  <si>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</si>
  <si>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</si>
  <si>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</si>
  <si>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</si>
  <si>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</si>
  <si>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</si>
  <si>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</si>
  <si>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</si>
  <si>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</si>
  <si>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</si>
  <si>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</si>
  <si>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</si>
  <si>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</si>
  <si>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</si>
  <si>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</si>
  <si>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</si>
  <si>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</si>
  <si>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</si>
  <si>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</si>
  <si>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</si>
  <si>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</si>
  <si>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</si>
  <si>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</si>
  <si>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</si>
  <si>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</si>
  <si>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</si>
  <si>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</si>
  <si>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</si>
  <si>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</si>
  <si>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</si>
  <si>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</si>
  <si>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</si>
  <si>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</si>
  <si>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</si>
  <si>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</si>
  <si>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</si>
  <si>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</si>
  <si>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</si>
  <si>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</si>
  <si>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</si>
  <si>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</si>
  <si>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</si>
  <si>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</si>
  <si>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</si>
  <si>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</si>
  <si>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</si>
  <si>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</si>
  <si>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</si>
  <si>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</si>
  <si>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</si>
  <si>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</si>
  <si>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</si>
  <si>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</si>
  <si>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</si>
  <si>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</si>
  <si>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</si>
  <si>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</si>
  <si>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</si>
  <si>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</si>
  <si>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</si>
  <si>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</si>
  <si>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</si>
  <si>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</si>
  <si>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</si>
  <si>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</si>
  <si>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</si>
  <si>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</si>
  <si>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</si>
  <si>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</si>
  <si>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</si>
  <si>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</si>
  <si>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</si>
  <si>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</si>
  <si>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</si>
  <si>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</si>
  <si>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</si>
  <si>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</si>
  <si>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</si>
  <si>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</si>
  <si>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</si>
  <si>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</si>
  <si>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</si>
  <si>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</si>
  <si>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</si>
  <si>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</si>
  <si>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</si>
  <si>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</si>
  <si>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</si>
  <si>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</si>
  <si>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</si>
  <si>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</si>
  <si>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</si>
  <si>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</si>
  <si>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</si>
  <si>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</si>
  <si>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</si>
  <si>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</si>
  <si>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</si>
  <si>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</si>
  <si>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</si>
  <si>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</si>
  <si>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</si>
  <si>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</si>
  <si>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</si>
  <si>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</si>
  <si>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</si>
  <si>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</si>
  <si>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</si>
  <si>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</si>
  <si>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</si>
  <si>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</si>
  <si>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</si>
  <si>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</si>
  <si>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</si>
  <si>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</si>
  <si>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</si>
  <si>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</si>
  <si>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</si>
  <si>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</si>
  <si>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</si>
  <si>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</si>
  <si>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</si>
  <si>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</si>
  <si>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</si>
  <si>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</si>
  <si>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</si>
  <si>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</si>
  <si>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</si>
  <si>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</si>
  <si>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</si>
  <si>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</si>
  <si>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</si>
  <si>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</si>
  <si>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</si>
  <si>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</si>
  <si>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</si>
  <si>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</si>
  <si>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</si>
  <si>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</si>
  <si>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</si>
  <si>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</si>
  <si>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</si>
  <si>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</si>
  <si>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</si>
  <si>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</si>
  <si>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</si>
  <si>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</si>
  <si>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</si>
  <si>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</si>
  <si>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</si>
  <si>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</si>
  <si>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</si>
  <si>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</si>
  <si>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</si>
  <si>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</si>
  <si>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</si>
  <si>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</si>
  <si>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</si>
  <si>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</si>
  <si>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</si>
  <si>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</si>
  <si>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</si>
  <si>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</si>
  <si>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</si>
  <si>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</si>
  <si>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</si>
  <si>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</si>
  <si>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</si>
  <si>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</si>
  <si>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</si>
  <si>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</si>
  <si>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</si>
  <si>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</si>
  <si>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</si>
  <si>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</si>
  <si>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</si>
  <si>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</si>
  <si>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</si>
  <si>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</si>
  <si>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</si>
  <si>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</si>
  <si>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</si>
  <si>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</si>
  <si>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</si>
  <si>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</si>
  <si>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</si>
  <si>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</si>
  <si>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</si>
  <si>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</si>
  <si>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</si>
  <si>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</si>
  <si>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</si>
  <si>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</si>
  <si>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</si>
  <si>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</si>
  <si>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</si>
  <si>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</si>
  <si>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</si>
  <si>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</si>
  <si>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</si>
  <si>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</si>
  <si>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</si>
  <si>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</si>
  <si>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</si>
  <si>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</si>
  <si>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</si>
  <si>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</si>
  <si>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</si>
  <si>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</si>
  <si>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</si>
  <si>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</si>
  <si>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</si>
  <si>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</si>
  <si>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</si>
  <si>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</si>
  <si>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</si>
  <si>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</si>
  <si>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</si>
  <si>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</si>
  <si>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</si>
  <si>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</si>
  <si>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</si>
  <si>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</si>
  <si>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</si>
  <si>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</si>
  <si>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</si>
  <si>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</si>
  <si>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</si>
  <si>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</si>
  <si>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</si>
  <si>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</si>
  <si>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</si>
  <si>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</si>
  <si>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</si>
  <si>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</si>
  <si>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</si>
  <si>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</si>
  <si>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</si>
  <si>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</si>
  <si>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</si>
  <si>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</si>
  <si>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</si>
  <si>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</si>
  <si>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</si>
  <si>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</si>
  <si>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</si>
  <si>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</si>
  <si>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</si>
  <si>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</si>
  <si>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</si>
  <si>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</si>
  <si>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</si>
  <si>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</si>
  <si>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</si>
  <si>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</si>
  <si>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</si>
  <si>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</si>
  <si>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</si>
  <si>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</si>
  <si>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</si>
  <si>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</si>
  <si>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</si>
  <si>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</si>
  <si>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</si>
  <si>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</si>
  <si>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</si>
  <si>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</si>
  <si>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</si>
  <si>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</si>
  <si>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</si>
  <si>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</si>
  <si>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</si>
  <si>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</si>
  <si>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</si>
  <si>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</si>
  <si>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</si>
  <si>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</si>
  <si>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</si>
  <si>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</si>
  <si>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</si>
  <si>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</si>
  <si>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</si>
  <si>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</si>
  <si>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</si>
  <si>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</si>
  <si>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</si>
  <si>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</si>
  <si>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</si>
  <si>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</si>
  <si>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</si>
  <si>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</si>
  <si>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</si>
  <si>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</si>
  <si>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</si>
  <si>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</si>
  <si>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</si>
  <si>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</si>
  <si>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</si>
  <si>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</si>
  <si>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</si>
  <si>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</si>
  <si>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</si>
  <si>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</si>
  <si>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</si>
  <si>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</si>
  <si>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</si>
  <si>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</si>
  <si>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</si>
  <si>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</si>
  <si>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</si>
  <si>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</si>
  <si>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</si>
  <si>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</si>
  <si>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</si>
  <si>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</si>
  <si>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</si>
  <si>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</si>
  <si>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</si>
  <si>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</si>
  <si>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</si>
  <si>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</si>
  <si>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</si>
  <si>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</si>
  <si>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</si>
  <si>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</si>
  <si>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</si>
  <si>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</si>
  <si>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</si>
  <si>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</si>
  <si>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</si>
  <si>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</si>
  <si>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</si>
  <si>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</si>
  <si>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</si>
  <si>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</si>
  <si>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</si>
  <si>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</si>
  <si>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</si>
  <si>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</si>
  <si>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</si>
  <si>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</si>
  <si>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</si>
  <si>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</si>
  <si>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</si>
  <si>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</si>
  <si>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</si>
  <si>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</si>
  <si>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</si>
  <si>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</si>
  <si>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</si>
  <si>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</si>
  <si>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</si>
  <si>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</si>
  <si>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</si>
  <si>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</si>
  <si>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</si>
  <si>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</si>
  <si>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</si>
  <si>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</si>
  <si>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</si>
  <si>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</si>
  <si>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</si>
  <si>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</si>
  <si>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</si>
  <si>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</si>
  <si>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</si>
  <si>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</si>
  <si>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</si>
  <si>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</si>
  <si>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</si>
  <si>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</si>
  <si>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</si>
  <si>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</si>
  <si>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</si>
  <si>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</si>
  <si>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</si>
  <si>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</si>
  <si>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</si>
  <si>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</si>
  <si>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</si>
  <si>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</si>
  <si>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</si>
  <si>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</si>
  <si>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</si>
  <si>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</si>
  <si>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</si>
  <si>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</si>
  <si>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</si>
  <si>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</si>
  <si>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</si>
  <si>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</si>
  <si>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</si>
  <si>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</si>
  <si>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</si>
  <si>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</si>
  <si>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</si>
  <si>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</si>
  <si>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</si>
  <si>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</si>
  <si>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</si>
  <si>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</si>
  <si>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</si>
  <si>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</si>
  <si>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</si>
  <si>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</si>
  <si>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</si>
  <si>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</si>
  <si>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</si>
  <si>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</si>
  <si>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</si>
  <si>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</si>
  <si>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</si>
  <si>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</si>
  <si>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</si>
  <si>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</si>
  <si>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</si>
  <si>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</si>
  <si>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</si>
  <si>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</si>
  <si>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</si>
  <si>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</si>
  <si>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</si>
  <si>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</si>
  <si>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</si>
  <si>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</si>
  <si>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</si>
  <si>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</si>
  <si>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</si>
  <si>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</si>
  <si>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</si>
  <si>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</si>
  <si>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</si>
  <si>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</si>
  <si>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</si>
  <si>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</si>
  <si>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</si>
  <si>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</si>
  <si>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</si>
  <si>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</si>
  <si>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</si>
  <si>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</si>
  <si>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</si>
  <si>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</si>
  <si>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</si>
  <si>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</si>
  <si>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</si>
  <si>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</si>
  <si>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</si>
  <si>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</si>
  <si>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</si>
  <si>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</si>
  <si>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</si>
  <si>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</si>
  <si>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</si>
  <si>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</si>
  <si>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</si>
  <si>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</si>
  <si>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</si>
  <si>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</si>
  <si>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</si>
  <si>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</si>
  <si>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</si>
  <si>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</si>
  <si>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</si>
  <si>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</si>
  <si>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</si>
  <si>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</si>
  <si>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</si>
  <si>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</si>
  <si>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</si>
  <si>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</si>
  <si>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</si>
  <si>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</si>
  <si>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</si>
  <si>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</si>
  <si>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</si>
  <si>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</si>
  <si>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</si>
  <si>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</si>
  <si>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</si>
  <si>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</si>
  <si>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</si>
  <si>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</si>
  <si>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</si>
  <si>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</si>
  <si>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</si>
  <si>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</si>
  <si>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</si>
  <si>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</si>
  <si>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</si>
  <si>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</si>
  <si>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</si>
  <si>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</si>
  <si>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</si>
  <si>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</si>
  <si>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</si>
  <si>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</si>
  <si>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</si>
  <si>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</si>
  <si>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</si>
  <si>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</si>
  <si>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</si>
  <si>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</si>
  <si>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</si>
  <si>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</si>
  <si>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</si>
  <si>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</si>
  <si>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</si>
  <si>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</si>
  <si>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</si>
  <si>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</si>
  <si>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</si>
  <si>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</si>
  <si>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</si>
  <si>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</si>
  <si>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</si>
  <si>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</si>
  <si>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</si>
  <si>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</si>
  <si>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</si>
  <si>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</si>
  <si>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</si>
  <si>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</si>
  <si>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</si>
  <si>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</si>
  <si>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</si>
  <si>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</si>
  <si>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</si>
  <si>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</si>
  <si>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</si>
  <si>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</si>
  <si>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</si>
  <si>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</si>
  <si>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</si>
  <si>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</si>
  <si>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</si>
  <si>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</si>
  <si>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</si>
  <si>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</si>
  <si>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</si>
  <si>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</si>
  <si>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</si>
  <si>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</si>
  <si>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</si>
  <si>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</si>
  <si>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</si>
  <si>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</si>
  <si>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</si>
  <si>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</si>
  <si>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</si>
  <si>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</si>
  <si>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</si>
  <si>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</si>
  <si>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</si>
  <si>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</si>
  <si>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</si>
  <si>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</si>
  <si>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</si>
  <si>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</si>
  <si>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</si>
  <si>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</si>
  <si>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</si>
  <si>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</si>
  <si>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</si>
  <si>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</si>
  <si>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</si>
  <si>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</si>
  <si>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</si>
  <si>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</si>
  <si>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</si>
  <si>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</si>
  <si>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</si>
  <si>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</si>
  <si>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</si>
  <si>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</si>
  <si>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</si>
  <si>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</si>
  <si>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</si>
  <si>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</si>
  <si>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</si>
  <si>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</si>
  <si>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</si>
  <si>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</si>
  <si>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</si>
  <si>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</si>
  <si>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</si>
  <si>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</si>
  <si>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</si>
  <si>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</si>
  <si>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</si>
  <si>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</si>
  <si>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</si>
  <si>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</si>
  <si>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</si>
  <si>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</si>
  <si>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</si>
  <si>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</si>
  <si>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</si>
  <si>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</si>
  <si>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</si>
  <si>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</si>
  <si>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</si>
  <si>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</si>
  <si>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</si>
  <si>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</si>
  <si>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</si>
  <si>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</si>
  <si>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</si>
  <si>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</si>
  <si>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</si>
  <si>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</si>
  <si>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</si>
  <si>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</si>
  <si>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</si>
  <si>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</si>
  <si>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</si>
  <si>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</si>
  <si>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</si>
  <si>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</si>
  <si>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</si>
  <si>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</si>
  <si>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</si>
  <si>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</si>
  <si>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</si>
  <si>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</si>
  <si>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</si>
  <si>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</si>
  <si>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</si>
  <si>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</si>
  <si>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</si>
  <si>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</si>
  <si>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</si>
  <si>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</si>
  <si>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</si>
  <si>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</si>
  <si>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</si>
  <si>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</si>
  <si>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</si>
  <si>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</si>
  <si>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</si>
  <si>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</si>
  <si>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</si>
  <si>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</si>
  <si>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</si>
  <si>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</si>
  <si>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</si>
  <si>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</si>
  <si>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</si>
  <si>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</si>
  <si>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</si>
  <si>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</si>
  <si>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</si>
  <si>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</si>
  <si>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</si>
  <si>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</si>
  <si>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</si>
  <si>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</si>
  <si>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</si>
  <si>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</si>
  <si>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</si>
  <si>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</si>
  <si>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</si>
  <si>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</si>
  <si>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</si>
  <si>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</si>
  <si>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</si>
  <si>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</si>
  <si>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</si>
  <si>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</si>
  <si>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</si>
  <si>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</si>
  <si>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</si>
  <si>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</si>
  <si>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</si>
  <si>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</si>
  <si>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</si>
  <si>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</si>
  <si>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</si>
  <si>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</si>
  <si>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</si>
  <si>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</si>
  <si>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</si>
  <si>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</si>
  <si>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</si>
  <si>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</si>
  <si>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</si>
  <si>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</si>
  <si>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</si>
  <si>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</si>
  <si>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</si>
  <si>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</si>
  <si>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</si>
  <si>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</si>
  <si>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</si>
  <si>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</si>
  <si>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</si>
  <si>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</si>
  <si>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</si>
  <si>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</si>
  <si>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</si>
  <si>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</si>
  <si>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</si>
  <si>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</si>
  <si>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</si>
  <si>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</si>
  <si>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</si>
  <si>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</si>
  <si>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</si>
  <si>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</si>
  <si>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</si>
  <si>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</si>
  <si>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</si>
  <si>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</si>
  <si>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</si>
  <si>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</si>
  <si>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</si>
  <si>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</si>
  <si>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</si>
  <si>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</si>
  <si>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</si>
  <si>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</si>
  <si>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</si>
  <si>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</si>
  <si>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</si>
  <si>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</si>
  <si>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</si>
  <si>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</si>
  <si>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</si>
  <si>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</si>
  <si>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</si>
  <si>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</si>
  <si>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</si>
  <si>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</si>
  <si>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</si>
  <si>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</si>
  <si>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</si>
  <si>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</si>
  <si>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</si>
  <si>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</si>
  <si>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</si>
  <si>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</si>
  <si>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</si>
  <si>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</si>
  <si>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</si>
  <si>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</si>
  <si>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</si>
  <si>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</si>
  <si>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</si>
  <si>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</si>
  <si>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</si>
  <si>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</si>
  <si>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</si>
  <si>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</si>
  <si>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</si>
  <si>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</si>
  <si>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</si>
  <si>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</si>
  <si>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</si>
  <si>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</si>
  <si>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</si>
  <si>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</si>
  <si>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</si>
  <si>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</si>
  <si>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</si>
  <si>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</si>
  <si>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</si>
  <si>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</si>
  <si>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</si>
  <si>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</si>
  <si>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</si>
  <si>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</si>
  <si>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</si>
  <si>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</si>
  <si>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</si>
  <si>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</si>
  <si>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</si>
  <si>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</si>
  <si>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</si>
  <si>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</si>
  <si>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</si>
  <si>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</si>
  <si>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</si>
  <si>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</si>
  <si>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</si>
  <si>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</si>
  <si>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</si>
  <si>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</si>
  <si>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</si>
  <si>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</si>
  <si>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</si>
  <si>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</si>
  <si>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</si>
  <si>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</si>
  <si>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</si>
  <si>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</si>
  <si>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</si>
  <si>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</si>
  <si>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</si>
  <si>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</si>
  <si>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</si>
  <si>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</si>
  <si>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</si>
  <si>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</si>
  <si>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</si>
  <si>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</si>
  <si>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</si>
  <si>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</si>
  <si>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</si>
  <si>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</si>
  <si>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</si>
  <si>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</si>
  <si>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</si>
  <si>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</si>
  <si>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</si>
  <si>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</si>
  <si>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</si>
  <si>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</si>
  <si>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</si>
  <si>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</si>
  <si>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</si>
  <si>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</si>
  <si>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</si>
  <si>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</si>
  <si>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</si>
  <si>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</si>
  <si>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</si>
  <si>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</si>
  <si>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</si>
  <si>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</si>
  <si>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</si>
  <si>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</si>
  <si>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</si>
  <si>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</si>
  <si>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</si>
  <si>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</si>
  <si>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</si>
  <si>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</si>
  <si>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</si>
  <si>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</si>
  <si>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</si>
  <si>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</si>
  <si>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</si>
  <si>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</si>
  <si>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</si>
  <si>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</si>
  <si>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</si>
  <si>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</si>
  <si>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</si>
  <si>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</si>
  <si>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</si>
  <si>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</si>
  <si>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</si>
  <si>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</si>
  <si>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</si>
  <si>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</si>
  <si>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</si>
  <si>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</si>
  <si>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</si>
  <si>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</si>
  <si>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</si>
  <si>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</si>
  <si>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</si>
  <si>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</si>
  <si>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</si>
  <si>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</si>
  <si>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</si>
  <si>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</si>
  <si>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</si>
  <si>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</si>
  <si>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</si>
  <si>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</si>
  <si>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</si>
  <si>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</si>
  <si>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</si>
  <si>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</si>
  <si>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</si>
  <si>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</si>
  <si>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</si>
  <si>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</si>
  <si>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</si>
  <si>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</si>
  <si>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</si>
  <si>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</si>
  <si>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</si>
  <si>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</si>
  <si>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</si>
  <si>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</si>
  <si>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</si>
  <si>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</si>
  <si>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</si>
  <si>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</si>
  <si>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</si>
  <si>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</si>
  <si>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</si>
  <si>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</si>
  <si>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</si>
  <si>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</si>
  <si>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</si>
  <si>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</si>
  <si>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</si>
  <si>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</si>
  <si>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</si>
  <si>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</si>
  <si>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</si>
  <si>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</si>
  <si>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</si>
  <si>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</si>
  <si>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</si>
  <si>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</si>
  <si>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</si>
  <si>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</si>
  <si>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</si>
  <si>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</si>
  <si>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</si>
  <si>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</si>
  <si>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</si>
  <si>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</si>
  <si>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</si>
  <si>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</si>
  <si>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</si>
  <si>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</si>
  <si>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</si>
  <si>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</si>
  <si>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</si>
  <si>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</si>
  <si>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</si>
  <si>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</si>
  <si>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</si>
  <si>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</si>
  <si>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</si>
  <si>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</si>
  <si>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</si>
  <si>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</si>
  <si>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</si>
  <si>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</si>
  <si>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</si>
  <si>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</si>
  <si>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</si>
  <si>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</si>
  <si>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</si>
  <si>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</si>
  <si>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</si>
  <si>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</si>
  <si>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</si>
  <si>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</si>
  <si>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</si>
  <si>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</si>
  <si>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</si>
  <si>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</si>
  <si>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</si>
  <si>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</si>
  <si>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</si>
  <si>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</si>
  <si>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</si>
  <si>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</si>
  <si>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</si>
  <si>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</si>
  <si>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</si>
  <si>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</si>
  <si>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</si>
  <si>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</si>
  <si>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</si>
  <si>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</si>
  <si>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</si>
  <si>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</si>
  <si>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</si>
  <si>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</si>
  <si>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</si>
  <si>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</si>
  <si>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</si>
  <si>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</si>
  <si>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</si>
  <si>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</si>
  <si>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</si>
  <si>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</si>
  <si>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</si>
  <si>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</si>
  <si>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</si>
  <si>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</si>
  <si>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</si>
  <si>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</si>
  <si>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</si>
  <si>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</si>
  <si>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</si>
  <si>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</si>
  <si>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</si>
  <si>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</si>
  <si>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</si>
  <si>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</si>
  <si>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</si>
  <si>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</si>
  <si>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</si>
  <si>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</si>
  <si>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</si>
  <si>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</si>
  <si>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</si>
  <si>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</si>
  <si>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</si>
  <si>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</si>
  <si>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</si>
  <si>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</si>
  <si>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</si>
  <si>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</si>
  <si>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</si>
  <si>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</si>
  <si>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</si>
  <si>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</si>
  <si>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</si>
  <si>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</si>
  <si>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</si>
  <si>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</si>
  <si>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</si>
  <si>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</si>
  <si>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</si>
  <si>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</si>
  <si>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</si>
  <si>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</si>
  <si>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</si>
  <si>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</si>
  <si>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</si>
  <si>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</si>
  <si>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</si>
  <si>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</si>
  <si>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</si>
  <si>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</si>
  <si>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</si>
  <si>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</si>
  <si>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</si>
  <si>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</si>
  <si>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</si>
  <si>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</si>
  <si>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</si>
  <si>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</si>
  <si>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</si>
  <si>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</si>
  <si>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</si>
  <si>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</si>
  <si>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</si>
  <si>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</si>
  <si>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</si>
  <si>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</si>
  <si>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</si>
  <si>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</si>
  <si>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</si>
  <si>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</si>
  <si>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</si>
  <si>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</si>
  <si>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</si>
  <si>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</si>
  <si>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</si>
  <si>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</si>
  <si>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</si>
  <si>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</si>
  <si>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</si>
  <si>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</si>
  <si>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</si>
  <si>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</si>
  <si>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</si>
  <si>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</si>
  <si>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</si>
  <si>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</si>
  <si>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</si>
  <si>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</si>
  <si>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</si>
  <si>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</si>
  <si>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</si>
  <si>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</si>
  <si>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</si>
  <si>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</si>
  <si>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</si>
  <si>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</si>
  <si>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</si>
  <si>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</si>
  <si>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</si>
  <si>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</si>
  <si>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</si>
  <si>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</si>
  <si>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</si>
  <si>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</si>
  <si>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</si>
  <si>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</si>
  <si>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</si>
  <si>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</si>
  <si>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</si>
  <si>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</si>
  <si>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</si>
  <si>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</si>
  <si>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</si>
  <si>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</si>
  <si>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</si>
  <si>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</si>
  <si>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</si>
  <si>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</si>
  <si>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</si>
  <si>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</si>
  <si>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</si>
  <si>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</si>
  <si>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</si>
  <si>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</si>
  <si>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</si>
  <si>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</si>
  <si>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</si>
  <si>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</si>
  <si>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</si>
  <si>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</si>
  <si>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</si>
  <si>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</si>
  <si>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</si>
  <si>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</si>
  <si>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</si>
  <si>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</si>
  <si>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</si>
  <si>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</si>
  <si>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</si>
  <si>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</si>
  <si>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</si>
  <si>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</si>
  <si>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</si>
  <si>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</si>
  <si>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</si>
  <si>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</si>
  <si>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</si>
  <si>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</si>
  <si>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</si>
  <si>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</si>
  <si>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</si>
  <si>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</si>
  <si>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</si>
  <si>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</si>
  <si>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</si>
  <si>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</si>
  <si>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</si>
  <si>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</si>
  <si>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</si>
  <si>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</si>
  <si>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</si>
  <si>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</si>
  <si>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</si>
  <si>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</si>
  <si>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</si>
  <si>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</si>
  <si>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</si>
  <si>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</si>
  <si>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</si>
  <si>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</si>
  <si>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</si>
  <si>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</si>
  <si>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</si>
  <si>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</si>
  <si>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</si>
  <si>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</si>
  <si>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</si>
  <si>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</si>
  <si>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</si>
  <si>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</si>
  <si>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</si>
  <si>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</si>
  <si>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</si>
  <si>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</si>
  <si>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</si>
  <si>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</si>
  <si>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</si>
  <si>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</si>
  <si>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</si>
  <si>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</si>
  <si>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</si>
  <si>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</si>
  <si>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</si>
  <si>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</si>
  <si>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</si>
  <si>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</si>
  <si>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</si>
  <si>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</si>
  <si>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</si>
  <si>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</si>
  <si>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</si>
  <si>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</si>
  <si>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</si>
  <si>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</si>
  <si>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</si>
  <si>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</si>
  <si>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</si>
  <si>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</si>
  <si>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</si>
  <si>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</si>
  <si>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</si>
  <si>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</si>
  <si>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</si>
  <si>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</si>
  <si>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</si>
  <si>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</si>
  <si>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</si>
  <si>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</si>
  <si>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</si>
  <si>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</si>
  <si>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</si>
  <si>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</si>
  <si>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</si>
  <si>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</si>
  <si>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</si>
  <si>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</si>
  <si>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</si>
  <si>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</si>
  <si>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</si>
  <si>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</si>
  <si>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</si>
  <si>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</si>
  <si>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</si>
  <si>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</si>
  <si>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</si>
  <si>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</si>
  <si>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</si>
  <si>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</si>
  <si>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</si>
  <si>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</si>
  <si>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</si>
  <si>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</si>
  <si>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</si>
  <si>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</si>
  <si>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</si>
  <si>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</si>
  <si>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</si>
  <si>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</si>
  <si>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</si>
  <si>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</si>
  <si>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</si>
  <si>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</si>
  <si>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</si>
  <si>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</si>
  <si>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</si>
  <si>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</si>
  <si>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</si>
  <si>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</si>
  <si>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</si>
  <si>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</si>
  <si>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</si>
  <si>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</si>
  <si>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</si>
  <si>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</si>
  <si>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</si>
  <si>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</si>
  <si>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</si>
  <si>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</si>
  <si>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</si>
  <si>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</si>
  <si>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</si>
  <si>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</si>
  <si>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</si>
  <si>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</si>
  <si>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</si>
  <si>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</si>
  <si>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</si>
  <si>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</si>
  <si>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</si>
  <si>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</si>
  <si>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</si>
  <si>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</si>
  <si>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</si>
  <si>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</si>
  <si>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</si>
  <si>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</si>
  <si>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</si>
  <si>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</si>
  <si>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</si>
  <si>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</si>
  <si>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</si>
  <si>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</si>
  <si>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</si>
  <si>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</si>
  <si>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</si>
  <si>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</si>
  <si>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</si>
  <si>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</si>
  <si>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</si>
  <si>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</si>
  <si>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</si>
  <si>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</si>
  <si>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</si>
  <si>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</si>
  <si>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</si>
  <si>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</si>
  <si>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</si>
  <si>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</si>
  <si>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</si>
  <si>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</si>
  <si>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</si>
  <si>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</si>
  <si>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</si>
  <si>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</si>
  <si>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</si>
  <si>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</si>
  <si>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</si>
  <si>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</si>
  <si>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</si>
  <si>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</si>
  <si>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</si>
  <si>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</si>
  <si>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</si>
  <si>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</si>
  <si>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</si>
  <si>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</si>
  <si>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</si>
  <si>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</si>
  <si>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</si>
  <si>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</si>
  <si>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</si>
  <si>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</si>
  <si>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</si>
  <si>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</si>
  <si>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</si>
  <si>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</si>
  <si>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</si>
  <si>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</si>
  <si>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</si>
  <si>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</si>
  <si>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</si>
  <si>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</si>
  <si>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</si>
  <si>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</si>
  <si>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</si>
  <si>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</si>
  <si>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</si>
  <si>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</si>
  <si>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</si>
  <si>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</si>
  <si>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</si>
  <si>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</si>
  <si>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</si>
  <si>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</si>
  <si>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</si>
  <si>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</si>
  <si>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</si>
  <si>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</si>
  <si>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</si>
  <si>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</si>
  <si>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</si>
  <si>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</si>
  <si>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</si>
  <si>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</si>
  <si>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</si>
  <si>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</si>
  <si>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</si>
  <si>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</si>
  <si>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</si>
  <si>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</si>
  <si>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</si>
  <si>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</si>
  <si>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</si>
  <si>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</si>
  <si>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</si>
  <si>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</si>
  <si>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</si>
  <si>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</si>
  <si>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</si>
  <si>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</si>
  <si>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</si>
  <si>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</si>
  <si>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</si>
  <si>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</si>
  <si>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</si>
  <si>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</si>
  <si>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</si>
  <si>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</si>
  <si>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</si>
  <si>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</si>
  <si>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</si>
  <si>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</si>
  <si>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</si>
  <si>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</si>
  <si>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</si>
  <si>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</si>
  <si>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</si>
  <si>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</si>
  <si>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</si>
  <si>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</si>
  <si>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</si>
  <si>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</si>
  <si>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</si>
  <si>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</si>
  <si>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</si>
  <si>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</si>
  <si>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</si>
  <si>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</si>
  <si>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</si>
  <si>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</si>
  <si>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</si>
  <si>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</si>
  <si>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</si>
  <si>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</si>
  <si>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</si>
  <si>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</si>
  <si>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</si>
  <si>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</si>
  <si>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</si>
  <si>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</si>
  <si>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</si>
  <si>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</si>
  <si>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</si>
  <si>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</si>
  <si>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</si>
  <si>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</si>
  <si>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</si>
  <si>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</si>
  <si>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</si>
  <si>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</si>
  <si>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</si>
  <si>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</si>
  <si>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</si>
  <si>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</si>
  <si>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</si>
  <si>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</si>
  <si>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</si>
  <si>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</si>
  <si>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</si>
  <si>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</si>
  <si>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</si>
  <si>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</si>
  <si>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</si>
  <si>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</si>
  <si>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</si>
  <si>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</si>
  <si>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</si>
  <si>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</si>
  <si>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</si>
  <si>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</si>
  <si>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</si>
  <si>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</si>
  <si>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</si>
  <si>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</si>
  <si>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</si>
  <si>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</si>
  <si>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</si>
  <si>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</si>
  <si>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</si>
  <si>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</si>
  <si>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</si>
  <si>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</si>
  <si>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</si>
  <si>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</si>
  <si>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</si>
  <si>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</si>
  <si>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</si>
  <si>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</si>
  <si>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</si>
  <si>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</si>
  <si>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</si>
  <si>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</si>
  <si>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</si>
  <si>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</si>
  <si>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</si>
  <si>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</si>
  <si>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</si>
  <si>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</si>
  <si>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</si>
  <si>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</si>
  <si>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</si>
  <si>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</si>
  <si>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</si>
  <si>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</si>
  <si>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</si>
  <si>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</si>
  <si>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</si>
  <si>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</si>
  <si>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</si>
  <si>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</si>
  <si>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</si>
  <si>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</si>
  <si>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</si>
  <si>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</si>
  <si>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</si>
  <si>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</si>
  <si>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</si>
  <si>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</si>
  <si>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</si>
  <si>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</si>
  <si>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</si>
  <si>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</si>
  <si>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</si>
  <si>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</si>
  <si>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</si>
  <si>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</si>
  <si>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</si>
  <si>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</si>
  <si>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</si>
  <si>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</si>
  <si>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</si>
  <si>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</si>
  <si>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</si>
  <si>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</si>
  <si>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</si>
  <si>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</si>
  <si>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</si>
  <si>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</si>
  <si>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</si>
  <si>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</si>
  <si>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</si>
  <si>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</si>
  <si>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</si>
  <si>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</si>
  <si>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</si>
  <si>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</si>
  <si>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</si>
  <si>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</si>
  <si>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</si>
  <si>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</si>
  <si>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</si>
  <si>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</si>
  <si>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</si>
  <si>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</si>
  <si>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</si>
  <si>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</si>
  <si>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</si>
  <si>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</si>
  <si>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</si>
  <si>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</si>
  <si>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</si>
  <si>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</si>
  <si>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</si>
  <si>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</si>
  <si>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</si>
  <si>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</si>
  <si>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</si>
  <si>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</si>
  <si>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</si>
  <si>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</si>
  <si>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</si>
  <si>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</si>
  <si>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</si>
  <si>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</si>
  <si>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</si>
  <si>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</si>
  <si>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</si>
  <si>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</si>
  <si>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</si>
  <si>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</si>
  <si>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</si>
  <si>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</si>
  <si>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</si>
  <si>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</si>
  <si>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</si>
  <si>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</si>
  <si>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</si>
  <si>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</si>
  <si>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</si>
  <si>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</si>
  <si>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</si>
  <si>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</si>
  <si>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</si>
  <si>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</si>
  <si>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</si>
  <si>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</si>
  <si>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</si>
  <si>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</si>
  <si>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</si>
  <si>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</si>
  <si>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</si>
  <si>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</si>
  <si>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</si>
  <si>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</si>
  <si>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</si>
  <si>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</si>
  <si>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</si>
  <si>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</si>
  <si>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</si>
  <si>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</si>
  <si>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</si>
  <si>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</si>
  <si>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</si>
  <si>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</si>
  <si>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</si>
  <si>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</si>
  <si>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</si>
  <si>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</si>
  <si>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</si>
  <si>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</si>
  <si>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</si>
  <si>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</si>
  <si>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</si>
  <si>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</si>
  <si>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</si>
  <si>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</si>
  <si>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</si>
  <si>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</si>
  <si>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</si>
  <si>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</si>
  <si>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</si>
  <si>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</si>
  <si>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</si>
  <si>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</si>
  <si>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</si>
  <si>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</si>
  <si>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</si>
  <si>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</si>
  <si>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</si>
  <si>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</si>
  <si>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</si>
  <si>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</si>
  <si>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</si>
  <si>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</si>
  <si>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</si>
  <si>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</si>
  <si>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</si>
  <si>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</si>
  <si>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</si>
  <si>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</si>
  <si>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</si>
  <si>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</si>
  <si>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</si>
  <si>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</si>
  <si>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</si>
  <si>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</si>
  <si>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</si>
  <si>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</si>
  <si>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</si>
  <si>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</si>
  <si>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</si>
  <si>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</si>
  <si>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</si>
  <si>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</si>
  <si>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</si>
  <si>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</si>
  <si>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</si>
  <si>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</si>
  <si>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</si>
  <si>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</si>
  <si>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</si>
  <si>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</si>
  <si>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</si>
  <si>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</si>
  <si>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</si>
  <si>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</si>
  <si>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</si>
  <si>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</si>
  <si>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</si>
  <si>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</si>
  <si>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</si>
  <si>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</si>
  <si>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</si>
  <si>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</si>
  <si>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</si>
  <si>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</si>
  <si>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</si>
  <si>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</si>
  <si>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</si>
  <si>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</si>
  <si>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</si>
  <si>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</si>
  <si>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</si>
  <si>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</si>
  <si>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</si>
  <si>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</si>
  <si>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</si>
  <si>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</si>
  <si>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</si>
  <si>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</si>
  <si>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</si>
  <si>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</si>
  <si>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</si>
  <si>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</si>
  <si>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</si>
  <si>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</si>
  <si>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</si>
  <si>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</si>
  <si>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</si>
  <si>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</si>
  <si>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</si>
  <si>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</si>
  <si>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</si>
  <si>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</si>
  <si>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</si>
  <si>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</si>
  <si>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</si>
  <si>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</si>
  <si>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</si>
  <si>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</si>
  <si>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</si>
  <si>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</si>
  <si>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</si>
  <si>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</si>
  <si>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</si>
  <si>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</si>
  <si>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</si>
  <si>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</si>
  <si>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</si>
  <si>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</si>
  <si>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</si>
  <si>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</si>
  <si>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</si>
  <si>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</si>
  <si>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</si>
  <si>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</si>
  <si>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</si>
  <si>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</si>
  <si>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</si>
  <si>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</si>
  <si>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</si>
  <si>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</si>
  <si>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</si>
  <si>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</si>
  <si>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</si>
  <si>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</si>
  <si>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</si>
  <si>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</si>
  <si>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</si>
  <si>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</si>
  <si>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</si>
  <si>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</si>
  <si>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</si>
  <si>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</si>
  <si>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</si>
  <si>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</si>
  <si>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</si>
  <si>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</si>
  <si>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</si>
  <si>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</si>
  <si>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</si>
  <si>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</si>
  <si>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</si>
  <si>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</si>
  <si>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</si>
  <si>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</si>
  <si>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</si>
  <si>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</si>
  <si>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</si>
  <si>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</si>
  <si>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</si>
  <si>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</si>
  <si>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</si>
  <si>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</si>
  <si>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</si>
  <si>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</si>
  <si>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</si>
  <si>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</si>
  <si>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</si>
  <si>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</si>
  <si>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</si>
  <si>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</si>
  <si>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</si>
  <si>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</si>
  <si>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</si>
  <si>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</si>
  <si>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</si>
  <si>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</si>
  <si>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</si>
  <si>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</si>
  <si>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</si>
  <si>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</si>
  <si>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</si>
  <si>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</si>
  <si>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</si>
  <si>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</si>
  <si>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</si>
  <si>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</si>
  <si>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</si>
  <si>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</si>
  <si>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</si>
  <si>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</si>
  <si>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</si>
  <si>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</si>
  <si>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</si>
  <si>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</si>
  <si>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</si>
  <si>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</si>
  <si>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</si>
  <si>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</si>
  <si>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</si>
  <si>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</si>
  <si>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</si>
  <si>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</si>
  <si>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</si>
  <si>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</si>
  <si>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</si>
  <si>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</si>
  <si>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</si>
  <si>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</si>
  <si>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</si>
  <si>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</si>
  <si>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</si>
  <si>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</si>
  <si>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</si>
  <si>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</si>
  <si>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</si>
  <si>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</si>
  <si>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</si>
  <si>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</si>
  <si>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</si>
  <si>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</si>
  <si>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</si>
  <si>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</si>
  <si>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</si>
  <si>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</si>
  <si>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</si>
  <si>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</si>
  <si>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</si>
  <si>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</si>
  <si>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</si>
  <si>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</si>
  <si>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</si>
  <si>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</si>
  <si>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</si>
  <si>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</si>
  <si>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</si>
  <si>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</si>
  <si>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</si>
  <si>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</si>
  <si>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</si>
  <si>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</si>
  <si>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</si>
  <si>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</si>
  <si>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</si>
  <si>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</si>
  <si>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</si>
  <si>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</si>
  <si>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</si>
  <si>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</si>
  <si>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</si>
  <si>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</si>
  <si>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</si>
  <si>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</si>
  <si>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</si>
  <si>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</si>
  <si>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</si>
  <si>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</si>
  <si>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</si>
  <si>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</si>
  <si>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</si>
  <si>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</si>
  <si>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</si>
  <si>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</si>
  <si>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</si>
  <si>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</si>
  <si>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</si>
  <si>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</si>
  <si>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</si>
  <si>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</si>
  <si>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</si>
  <si>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</si>
  <si>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</si>
  <si>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</si>
  <si>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</si>
  <si>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</si>
  <si>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</si>
  <si>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</si>
  <si>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</si>
  <si>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</si>
  <si>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</si>
  <si>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</si>
  <si>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</si>
  <si>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</si>
  <si>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</si>
  <si>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</si>
  <si>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</si>
  <si>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</si>
  <si>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</si>
  <si>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</si>
  <si>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</si>
  <si>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</si>
  <si>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</si>
  <si>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</si>
  <si>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</si>
  <si>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</si>
  <si>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</si>
  <si>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</si>
  <si>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</si>
  <si>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</si>
  <si>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</si>
  <si>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</si>
  <si>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</si>
  <si>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</si>
  <si>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</si>
  <si>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</si>
  <si>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</si>
  <si>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</si>
  <si>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</si>
  <si>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</si>
  <si>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</si>
  <si>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</si>
  <si>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</si>
  <si>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</si>
  <si>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</si>
  <si>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</si>
  <si>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</si>
  <si>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</si>
  <si>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</si>
  <si>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</si>
  <si>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</si>
  <si>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</si>
  <si>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</si>
  <si>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</si>
  <si>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</si>
  <si>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</si>
  <si>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</si>
  <si>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</si>
  <si>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</si>
  <si>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</si>
  <si>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</si>
  <si>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</si>
  <si>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</si>
  <si>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</si>
  <si>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</si>
  <si>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</si>
  <si>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</si>
  <si>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</si>
  <si>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</si>
  <si>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</si>
  <si>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</si>
  <si>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</si>
  <si>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</si>
  <si>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</si>
  <si>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</si>
  <si>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</si>
  <si>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</si>
  <si>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</si>
  <si>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</si>
  <si>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</si>
  <si>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</si>
  <si>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</si>
  <si>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</si>
  <si>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</si>
  <si>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</si>
  <si>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</si>
  <si>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</si>
  <si>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</si>
  <si>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</si>
  <si>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</si>
  <si>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</si>
  <si>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</si>
  <si>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</si>
  <si>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</si>
  <si>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</si>
  <si>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</si>
  <si>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</si>
  <si>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</si>
  <si>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</si>
  <si>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</si>
  <si>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</si>
  <si>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</si>
  <si>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</si>
  <si>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</si>
  <si>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</si>
  <si>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</si>
  <si>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</si>
  <si>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</si>
  <si>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</si>
  <si>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</si>
  <si>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</si>
  <si>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</si>
  <si>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</si>
  <si>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</si>
  <si>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</si>
  <si>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</si>
  <si>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</si>
  <si>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</si>
  <si>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</si>
  <si>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</si>
  <si>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</si>
  <si>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</si>
  <si>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</si>
  <si>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</si>
  <si>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</si>
  <si>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</si>
  <si>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</si>
  <si>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</si>
  <si>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</si>
  <si>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</si>
  <si>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</si>
  <si>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</si>
  <si>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</si>
  <si>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</si>
  <si>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</si>
  <si>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</si>
  <si>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</si>
  <si>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</si>
  <si>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</si>
  <si>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</si>
  <si>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</si>
  <si>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</si>
  <si>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</si>
  <si>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</si>
  <si>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</si>
  <si>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</si>
  <si>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</si>
  <si>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</si>
  <si>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</si>
  <si>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</si>
  <si>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</si>
  <si>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</si>
  <si>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</si>
  <si>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</si>
  <si>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</si>
  <si>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</si>
  <si>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</si>
  <si>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</si>
  <si>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</si>
  <si>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</si>
  <si>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</si>
  <si>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</si>
  <si>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</si>
  <si>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</si>
  <si>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</si>
  <si>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</si>
  <si>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</si>
  <si>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</si>
  <si>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</si>
  <si>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</si>
  <si>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</si>
  <si>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</si>
  <si>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</si>
  <si>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</si>
  <si>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</si>
  <si>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</si>
  <si>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</si>
  <si>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</si>
  <si>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</si>
  <si>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</si>
  <si>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</si>
  <si>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</si>
  <si>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</si>
  <si>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</si>
  <si>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</si>
  <si>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</si>
  <si>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</si>
  <si>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</si>
  <si>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</si>
  <si>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</si>
  <si>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</si>
  <si>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</si>
  <si>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</si>
  <si>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</si>
  <si>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</si>
  <si>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</si>
  <si>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</si>
  <si>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</si>
  <si>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</si>
  <si>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</si>
  <si>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</si>
  <si>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</si>
  <si>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</si>
  <si>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</si>
  <si>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</si>
  <si>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</si>
  <si>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</si>
  <si>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</si>
  <si>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</si>
  <si>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</si>
  <si>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</si>
  <si>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</si>
  <si>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</si>
  <si>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</si>
  <si>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</si>
  <si>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</si>
  <si>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</si>
  <si>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</si>
  <si>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</si>
  <si>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</si>
  <si>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</si>
  <si>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</si>
  <si>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</si>
  <si>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</si>
  <si>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</si>
  <si>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</si>
  <si>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</si>
  <si>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</si>
  <si>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</si>
  <si>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</si>
  <si>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</si>
  <si>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</si>
  <si>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</si>
  <si>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</si>
  <si>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</si>
  <si>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</si>
  <si>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</si>
  <si>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</si>
  <si>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</si>
  <si>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</si>
  <si>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</si>
  <si>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</si>
  <si>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</si>
  <si>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</si>
  <si>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</si>
  <si>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</si>
  <si>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</si>
  <si>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</si>
  <si>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</si>
  <si>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</si>
  <si>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</si>
  <si>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</si>
  <si>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</si>
  <si>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</si>
  <si>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</si>
  <si>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</si>
  <si>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</si>
  <si>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</si>
  <si>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</si>
  <si>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</si>
  <si>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</si>
  <si>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</si>
  <si>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</si>
  <si>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</si>
  <si>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</si>
  <si>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</si>
  <si>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</si>
  <si>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</si>
  <si>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</si>
  <si>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</si>
  <si>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</si>
  <si>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</si>
  <si>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</si>
  <si>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</si>
  <si>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</si>
  <si>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</si>
  <si>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</si>
  <si>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</si>
  <si>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</si>
  <si>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</si>
  <si>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</si>
  <si>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</si>
  <si>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</si>
  <si>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</si>
  <si>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</si>
  <si>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</si>
  <si>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</si>
  <si>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</si>
  <si>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</si>
  <si>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</si>
  <si>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</si>
  <si>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</si>
  <si>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</si>
  <si>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</si>
  <si>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</si>
  <si>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</si>
  <si>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</si>
  <si>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</si>
  <si>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</si>
  <si>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</si>
  <si>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</si>
  <si>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</si>
  <si>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</si>
  <si>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</si>
  <si>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</si>
  <si>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</si>
  <si>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</si>
  <si>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</si>
  <si>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</si>
  <si>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</si>
  <si>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</si>
  <si>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</si>
  <si>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</si>
  <si>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</si>
  <si>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</si>
  <si>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</si>
  <si>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</si>
  <si>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</si>
  <si>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</si>
  <si>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</si>
  <si>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</si>
  <si>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</si>
  <si>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</si>
  <si>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</si>
  <si>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</si>
  <si>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</si>
  <si>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</si>
  <si>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</si>
  <si>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</si>
  <si>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</si>
  <si>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</si>
  <si>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</si>
  <si>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</si>
  <si>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</si>
  <si>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</si>
  <si>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</si>
  <si>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</si>
  <si>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</si>
  <si>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</si>
  <si>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</si>
  <si>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</si>
  <si>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</si>
  <si>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</si>
  <si>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</si>
  <si>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</si>
  <si>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</si>
  <si>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</si>
  <si>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</si>
  <si>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</si>
  <si>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</si>
  <si>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</si>
  <si>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</si>
  <si>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</si>
  <si>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</si>
  <si>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</si>
  <si>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</si>
  <si>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</si>
  <si>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</si>
  <si>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</si>
  <si>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</si>
  <si>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</si>
  <si>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</si>
  <si>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</si>
  <si>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</si>
  <si>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</si>
  <si>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</si>
  <si>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</si>
  <si>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</si>
  <si>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</si>
  <si>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</si>
  <si>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</si>
  <si>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</si>
  <si>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</si>
  <si>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</si>
  <si>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</si>
  <si>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</si>
  <si>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</si>
  <si>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</si>
  <si>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</si>
  <si>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</si>
  <si>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</si>
  <si>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</si>
  <si>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</si>
  <si>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</si>
  <si>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</si>
  <si>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</si>
  <si>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</si>
  <si>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</si>
  <si>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</si>
  <si>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</si>
  <si>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</si>
  <si>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</si>
  <si>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</si>
  <si>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</si>
  <si>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</si>
  <si>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</si>
  <si>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</si>
  <si>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</si>
  <si>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</si>
  <si>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</si>
  <si>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</si>
  <si>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</si>
  <si>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</si>
  <si>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</si>
  <si>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</si>
  <si>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</si>
  <si>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</si>
  <si>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</si>
  <si>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</si>
  <si>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</si>
  <si>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</si>
  <si>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</si>
  <si>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</si>
  <si>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</si>
  <si>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</si>
  <si>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</si>
  <si>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</si>
  <si>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</si>
  <si>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</si>
  <si>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</si>
  <si>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</si>
  <si>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</si>
  <si>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</si>
  <si>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</si>
  <si>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</si>
  <si>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</si>
  <si>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</si>
  <si>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</si>
  <si>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</si>
  <si>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</si>
  <si>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</si>
  <si>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</si>
  <si>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</si>
  <si>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</si>
  <si>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</si>
  <si>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</si>
  <si>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</si>
  <si>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</si>
  <si>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</si>
  <si>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</si>
  <si>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</si>
  <si>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</si>
  <si>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</si>
  <si>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</si>
  <si>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</si>
  <si>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</si>
  <si>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</si>
  <si>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</si>
  <si>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</si>
  <si>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</si>
  <si>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</si>
  <si>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</si>
  <si>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</si>
  <si>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</si>
  <si>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</si>
  <si>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</si>
  <si>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</si>
  <si>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</si>
  <si>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</si>
  <si>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</si>
  <si>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</si>
  <si>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</si>
  <si>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</si>
  <si>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</si>
  <si>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</si>
  <si>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</si>
  <si>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</si>
  <si>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</si>
  <si>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</si>
  <si>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</si>
  <si>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</si>
  <si>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</si>
  <si>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</si>
  <si>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</si>
  <si>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</si>
  <si>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</si>
  <si>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</si>
  <si>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</si>
  <si>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</si>
  <si>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</si>
  <si>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</si>
  <si>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</si>
  <si>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</si>
  <si>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</si>
  <si>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</si>
  <si>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</si>
  <si>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</si>
  <si>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</si>
  <si>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</si>
  <si>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</si>
  <si>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</si>
  <si>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</si>
  <si>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</si>
  <si>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</si>
  <si>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</si>
  <si>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</si>
  <si>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</si>
  <si>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</si>
  <si>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</si>
  <si>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</si>
  <si>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</si>
  <si>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</si>
  <si>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</si>
  <si>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</si>
  <si>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</si>
  <si>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</si>
  <si>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</si>
  <si>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</si>
  <si>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</si>
  <si>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</si>
  <si>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</si>
  <si>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</si>
  <si>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</si>
  <si>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</si>
  <si>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</si>
  <si>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</si>
  <si>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</si>
  <si>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</si>
  <si>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</si>
  <si>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</si>
  <si>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</si>
  <si>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</si>
  <si>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</si>
  <si>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</si>
  <si>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</si>
  <si>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</si>
  <si>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</si>
  <si>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</si>
  <si>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</si>
  <si>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</si>
  <si>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</si>
  <si>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</si>
  <si>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</si>
  <si>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</si>
  <si>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</si>
  <si>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</si>
  <si>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</si>
  <si>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</si>
  <si>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</si>
  <si>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</si>
  <si>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</si>
  <si>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</si>
  <si>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</si>
  <si>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</si>
  <si>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</si>
  <si>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</si>
  <si>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</si>
  <si>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</si>
  <si>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</si>
  <si>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</si>
  <si>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</si>
  <si>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</si>
  <si>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</si>
  <si>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</si>
  <si>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</si>
  <si>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</si>
  <si>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</si>
  <si>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</si>
  <si>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</si>
  <si>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</si>
  <si>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</si>
  <si>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</si>
  <si>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</si>
  <si>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</si>
  <si>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</si>
  <si>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</si>
  <si>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</si>
  <si>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</si>
  <si>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</si>
  <si>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</si>
  <si>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</si>
  <si>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</si>
  <si>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</si>
  <si>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</si>
  <si>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</si>
  <si>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</si>
  <si>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</si>
  <si>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</si>
  <si>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</si>
  <si>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</si>
  <si>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</si>
  <si>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</si>
  <si>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</si>
  <si>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</si>
  <si>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</si>
  <si>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</si>
  <si>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</si>
  <si>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</si>
  <si>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</si>
  <si>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</si>
  <si>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</si>
  <si>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</si>
  <si>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</si>
  <si>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</si>
  <si>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</si>
  <si>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</si>
  <si>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</si>
  <si>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</si>
  <si>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</si>
  <si>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</si>
  <si>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</si>
  <si>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</si>
  <si>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</si>
  <si>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</si>
  <si>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</si>
  <si>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</si>
  <si>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</si>
  <si>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</si>
  <si>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</si>
  <si>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</si>
  <si>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</si>
  <si>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</si>
  <si>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</si>
  <si>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</si>
  <si>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</si>
  <si>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</si>
  <si>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</si>
  <si>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</si>
  <si>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</si>
  <si>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</si>
  <si>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</si>
  <si>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</si>
  <si>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</si>
  <si>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</si>
  <si>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</si>
  <si>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</si>
  <si>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</si>
  <si>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</si>
  <si>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</si>
  <si>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</si>
  <si>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</si>
  <si>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</si>
  <si>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</si>
  <si>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</si>
  <si>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</si>
  <si>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</si>
  <si>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</si>
  <si>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</si>
  <si>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</si>
  <si>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</si>
  <si>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</si>
  <si>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</si>
  <si>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</si>
  <si>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</si>
  <si>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</si>
  <si>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</si>
  <si>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</si>
  <si>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</si>
  <si>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</si>
  <si>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</si>
  <si>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</si>
  <si>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</si>
  <si>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</si>
  <si>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</si>
  <si>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</si>
  <si>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</si>
  <si>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</si>
  <si>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</si>
  <si>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</si>
  <si>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</si>
  <si>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</si>
  <si>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</si>
  <si>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</si>
  <si>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</si>
  <si>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</si>
  <si>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</si>
  <si>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</si>
  <si>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</si>
  <si>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</si>
  <si>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</si>
  <si>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</si>
  <si>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</si>
  <si>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</si>
  <si>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</si>
  <si>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</si>
  <si>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</si>
  <si>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</si>
  <si>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</si>
  <si>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</si>
  <si>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</si>
  <si>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</si>
  <si>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</si>
  <si>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</si>
  <si>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</si>
  <si>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</si>
  <si>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</si>
  <si>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</si>
  <si>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</si>
  <si>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</si>
  <si>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</si>
  <si>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</si>
  <si>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</si>
  <si>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</si>
  <si>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</si>
  <si>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</si>
  <si>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</si>
  <si>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</si>
  <si>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</si>
  <si>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</si>
  <si>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</si>
  <si>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</si>
  <si>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</si>
  <si>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</si>
  <si>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</si>
  <si>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</si>
  <si>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</si>
  <si>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</si>
  <si>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</si>
  <si>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</si>
  <si>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</si>
  <si>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</si>
  <si>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</si>
  <si>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</si>
  <si>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</si>
  <si>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</si>
  <si>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</si>
  <si>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</si>
  <si>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</si>
  <si>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</si>
  <si>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</si>
  <si>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</si>
  <si>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</si>
  <si>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</si>
  <si>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</si>
  <si>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</si>
  <si>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</si>
  <si>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</si>
  <si>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</si>
  <si>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</si>
  <si>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</si>
  <si>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</si>
  <si>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</si>
  <si>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</si>
  <si>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</si>
  <si>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</si>
  <si>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</si>
  <si>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</si>
  <si>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</si>
  <si>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</si>
  <si>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</si>
  <si>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</si>
  <si>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</si>
  <si>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</si>
  <si>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</si>
  <si>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</si>
  <si>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</si>
  <si>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</si>
  <si>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</si>
  <si>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</si>
  <si>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</si>
  <si>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</si>
  <si>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</si>
  <si>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</si>
  <si>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</si>
  <si>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</si>
  <si>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</si>
  <si>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</si>
  <si>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</si>
  <si>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</si>
  <si>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</si>
  <si>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</si>
  <si>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</si>
  <si>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</si>
  <si>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</si>
  <si>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</si>
  <si>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</si>
  <si>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</si>
  <si>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</si>
  <si>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</si>
  <si>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</si>
  <si>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</si>
  <si>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</si>
  <si>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</si>
  <si>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</si>
  <si>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</si>
  <si>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</si>
  <si>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</si>
  <si>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</si>
  <si>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</si>
  <si>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</si>
  <si>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</si>
  <si>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</si>
  <si>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</si>
  <si>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</si>
  <si>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</si>
  <si>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</si>
  <si>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</si>
  <si>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</si>
  <si>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</si>
  <si>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</si>
  <si>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</si>
  <si>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</si>
  <si>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</si>
  <si>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</si>
  <si>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</si>
  <si>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</si>
  <si>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</si>
  <si>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</si>
  <si>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</si>
  <si>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</si>
  <si>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</si>
  <si>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</si>
  <si>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</si>
  <si>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</si>
  <si>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</si>
  <si>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</si>
  <si>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</si>
  <si>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</si>
  <si>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</si>
  <si>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</si>
  <si>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</si>
  <si>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</si>
  <si>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</si>
  <si>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</si>
  <si>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</si>
  <si>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</si>
  <si>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</si>
  <si>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</si>
  <si>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</si>
  <si>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</si>
  <si>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</si>
  <si>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</si>
  <si>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</si>
  <si>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</si>
  <si>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</si>
  <si>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</si>
  <si>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</si>
  <si>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</si>
  <si>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</si>
  <si>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</si>
  <si>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</si>
  <si>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</si>
  <si>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</si>
  <si>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</si>
  <si>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</si>
  <si>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</si>
  <si>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</si>
  <si>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</si>
  <si>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</si>
  <si>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</si>
  <si>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</si>
  <si>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</si>
  <si>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</si>
  <si>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</si>
  <si>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</si>
  <si>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</si>
  <si>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</si>
  <si>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</si>
  <si>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</si>
  <si>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</si>
  <si>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</si>
  <si>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</si>
  <si>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</si>
  <si>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</si>
  <si>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</si>
  <si>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</si>
  <si>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</si>
  <si>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</si>
  <si>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</si>
  <si>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</si>
  <si>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</si>
  <si>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</si>
  <si>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</si>
  <si>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</si>
  <si>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</si>
  <si>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</si>
  <si>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</si>
  <si>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</si>
  <si>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</si>
  <si>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</si>
  <si>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</si>
  <si>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</si>
  <si>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</si>
  <si>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</si>
  <si>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</si>
  <si>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</si>
  <si>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</si>
  <si>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</si>
  <si>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</si>
  <si>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</si>
  <si>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</si>
  <si>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</si>
  <si>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</si>
  <si>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</si>
  <si>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</si>
  <si>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</si>
  <si>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</si>
  <si>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</si>
  <si>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</si>
  <si>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</si>
  <si>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</si>
  <si>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</si>
  <si>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</si>
  <si>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</si>
  <si>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</si>
  <si>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</si>
  <si>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</si>
  <si>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</si>
  <si>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</si>
  <si>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</si>
  <si>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</si>
  <si>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</si>
  <si>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</si>
  <si>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</si>
  <si>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</si>
  <si>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</si>
  <si>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</si>
  <si>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</si>
  <si>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</si>
  <si>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</si>
  <si>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</si>
  <si>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</si>
  <si>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</si>
  <si>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</si>
  <si>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</si>
  <si>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</si>
  <si>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</si>
  <si>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</si>
  <si>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</si>
  <si>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</si>
  <si>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</si>
  <si>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</si>
  <si>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</si>
  <si>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</si>
  <si>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</si>
  <si>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</si>
  <si>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</si>
  <si>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</si>
  <si>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</si>
  <si>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</si>
  <si>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</si>
  <si>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</si>
  <si>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</si>
  <si>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</si>
  <si>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</si>
  <si>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</si>
  <si>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</si>
  <si>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</si>
  <si>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</si>
  <si>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</si>
  <si>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</si>
  <si>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</si>
  <si>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</si>
  <si>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</si>
  <si>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</si>
  <si>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</si>
  <si>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</si>
  <si>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</si>
  <si>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</si>
  <si>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</si>
  <si>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</si>
  <si>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</si>
  <si>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</si>
  <si>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</si>
  <si>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</si>
  <si>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</si>
  <si>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</si>
  <si>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</si>
  <si>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</si>
  <si>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</si>
  <si>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</si>
  <si>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</si>
  <si>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</si>
  <si>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</si>
  <si>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</si>
  <si>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</si>
  <si>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</si>
  <si>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</si>
  <si>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</si>
  <si>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</si>
  <si>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</si>
  <si>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</si>
  <si>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</si>
  <si>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</si>
  <si>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</si>
  <si>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</si>
  <si>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</si>
  <si>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</si>
  <si>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</si>
  <si>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</si>
  <si>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</si>
  <si>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</si>
  <si>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</si>
  <si>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</si>
  <si>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</si>
  <si>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</si>
  <si>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</si>
  <si>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</si>
  <si>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</si>
  <si>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</si>
  <si>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</si>
  <si>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</si>
  <si>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</si>
  <si>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</si>
  <si>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</si>
  <si>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</si>
  <si>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</si>
  <si>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</si>
  <si>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</si>
  <si>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</si>
  <si>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</si>
  <si>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</si>
  <si>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</si>
  <si>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</si>
  <si>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</si>
  <si>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</si>
  <si>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</si>
  <si>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</si>
  <si>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</si>
  <si>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</si>
  <si>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</si>
  <si>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</si>
  <si>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</si>
  <si>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</si>
  <si>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</si>
  <si>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</si>
  <si>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</si>
  <si>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</si>
  <si>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</si>
  <si>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</si>
  <si>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</si>
  <si>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</si>
  <si>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</si>
  <si>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</si>
  <si>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</si>
  <si>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</si>
  <si>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</si>
  <si>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</si>
  <si>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</si>
  <si>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</si>
  <si>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</si>
  <si>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</si>
  <si>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</si>
  <si>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</si>
  <si>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</si>
  <si>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</si>
  <si>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</si>
  <si>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</si>
  <si>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</si>
  <si>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</si>
  <si>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</si>
  <si>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</si>
  <si>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</si>
  <si>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</si>
  <si>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</si>
  <si>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</si>
  <si>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</si>
  <si>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</si>
  <si>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</si>
  <si>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</si>
  <si>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</si>
  <si>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</si>
  <si>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</si>
  <si>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</si>
  <si>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</si>
  <si>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</si>
  <si>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</si>
  <si>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</si>
  <si>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</si>
  <si>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</si>
  <si>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</si>
  <si>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</si>
  <si>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</si>
  <si>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</si>
  <si>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</si>
  <si>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</si>
  <si>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</si>
  <si>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</si>
  <si>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</si>
  <si>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</si>
  <si>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</si>
  <si>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</si>
  <si>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</si>
  <si>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</si>
  <si>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</si>
  <si>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</si>
  <si>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</si>
  <si>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</si>
  <si>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</si>
  <si>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</si>
  <si>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</si>
  <si>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</si>
  <si>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</si>
  <si>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</si>
  <si>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</si>
  <si>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</si>
  <si>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</si>
  <si>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</si>
  <si>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</si>
  <si>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</si>
  <si>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</si>
  <si>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</si>
  <si>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</si>
  <si>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</si>
  <si>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</si>
  <si>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</si>
  <si>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</si>
  <si>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</si>
  <si>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</si>
  <si>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</si>
  <si>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</si>
  <si>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</si>
  <si>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</si>
  <si>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</si>
  <si>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</si>
  <si>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</si>
  <si>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</si>
  <si>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</si>
  <si>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</si>
  <si>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</si>
  <si>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</si>
  <si>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</si>
  <si>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</si>
  <si>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</si>
  <si>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</si>
  <si>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</si>
  <si>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</si>
  <si>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</si>
  <si>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</si>
  <si>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</si>
  <si>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</si>
  <si>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</si>
  <si>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</si>
  <si>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</si>
  <si>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</si>
  <si>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</si>
  <si>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</si>
  <si>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</si>
  <si>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</si>
  <si>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</si>
  <si>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</si>
  <si>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</si>
  <si>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</si>
  <si>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</si>
  <si>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</si>
  <si>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</si>
  <si>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</si>
  <si>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</si>
  <si>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</si>
  <si>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</si>
  <si>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</si>
  <si>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</si>
  <si>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</si>
  <si>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</si>
  <si>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</si>
  <si>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</si>
  <si>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</si>
  <si>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</si>
  <si>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</si>
  <si>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</si>
  <si>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</si>
  <si>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</si>
  <si>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</si>
  <si>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</si>
  <si>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</si>
  <si>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</si>
  <si>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</si>
  <si>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</si>
  <si>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</si>
  <si>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</si>
  <si>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</si>
  <si>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</si>
  <si>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</si>
  <si>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</si>
  <si>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</si>
  <si>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</si>
  <si>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</si>
  <si>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</si>
  <si>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</si>
  <si>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</si>
  <si>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</si>
  <si>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</si>
  <si>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</si>
  <si>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</si>
  <si>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</si>
  <si>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</si>
  <si>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</si>
  <si>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</si>
  <si>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</si>
  <si>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</si>
  <si>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</si>
  <si>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</si>
  <si>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</si>
  <si>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</si>
  <si>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</si>
  <si>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</si>
  <si>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</si>
  <si>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</si>
  <si>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</si>
  <si>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</si>
  <si>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</si>
  <si>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</si>
  <si>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</si>
  <si>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</si>
  <si>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</si>
  <si>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</si>
  <si>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</si>
  <si>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</si>
  <si>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</si>
  <si>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</si>
  <si>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</si>
  <si>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</si>
  <si>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</si>
  <si>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</si>
  <si>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</si>
  <si>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</si>
  <si>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</si>
  <si>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</si>
  <si>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</si>
  <si>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</si>
  <si>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</si>
  <si>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</si>
  <si>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</si>
  <si>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</si>
  <si>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</si>
  <si>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</si>
  <si>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</si>
  <si>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</si>
  <si>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</si>
  <si>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</si>
  <si>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</si>
  <si>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</si>
  <si>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</si>
  <si>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</si>
  <si>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</si>
  <si>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</si>
  <si>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</si>
  <si>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</si>
  <si>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</si>
  <si>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</si>
  <si>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</si>
  <si>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</si>
  <si>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</si>
  <si>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</si>
  <si>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</si>
  <si>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</si>
  <si>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</si>
  <si>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</si>
  <si>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</si>
  <si>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</si>
  <si>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</si>
  <si>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</si>
  <si>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</si>
  <si>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</si>
  <si>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</si>
  <si>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</si>
  <si>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</si>
  <si>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</si>
  <si>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</si>
  <si>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</si>
  <si>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</si>
  <si>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</si>
  <si>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</si>
  <si>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</si>
  <si>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</si>
  <si>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</si>
  <si>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</si>
  <si>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</si>
  <si>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</si>
  <si>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</si>
  <si>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</si>
  <si>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</si>
  <si>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</si>
  <si>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</si>
  <si>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</si>
  <si>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</si>
  <si>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</si>
  <si>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</si>
  <si>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</si>
  <si>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</si>
  <si>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</si>
  <si>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</si>
  <si>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</si>
  <si>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</si>
  <si>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</si>
  <si>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</si>
  <si>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</si>
  <si>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</si>
  <si>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</si>
  <si>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</si>
  <si>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</si>
  <si>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</si>
  <si>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</si>
  <si>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</si>
  <si>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</si>
  <si>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</si>
  <si>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</si>
  <si>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</si>
  <si>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</si>
  <si>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</si>
  <si>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</si>
  <si>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</si>
  <si>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</si>
  <si>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</si>
  <si>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</si>
  <si>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</si>
  <si>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</si>
  <si>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</si>
  <si>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</si>
  <si>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</si>
  <si>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</si>
  <si>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</si>
  <si>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</si>
  <si>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</si>
  <si>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</si>
  <si>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</si>
  <si>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</si>
  <si>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</si>
  <si>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</si>
  <si>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</si>
  <si>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</si>
  <si>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</si>
  <si>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</si>
  <si>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</si>
  <si>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</si>
  <si>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</si>
  <si>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</si>
  <si>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</si>
  <si>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</si>
  <si>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</si>
  <si>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</si>
  <si>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</si>
  <si>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</si>
  <si>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</si>
  <si>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</si>
  <si>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</si>
  <si>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</si>
  <si>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</si>
  <si>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</si>
  <si>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</si>
  <si>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</si>
  <si>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</si>
  <si>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</si>
  <si>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</si>
  <si>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</si>
  <si>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</si>
  <si>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</si>
  <si>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</si>
  <si>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</si>
  <si>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</si>
  <si>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</si>
  <si>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</si>
  <si>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</si>
  <si>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</si>
  <si>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</si>
  <si>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</si>
  <si>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</si>
  <si>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</si>
  <si>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</si>
  <si>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</si>
  <si>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</si>
  <si>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</si>
  <si>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</si>
  <si>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</si>
  <si>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</si>
  <si>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</si>
  <si>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</si>
  <si>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</si>
  <si>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</si>
  <si>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</si>
  <si>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</si>
  <si>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</si>
  <si>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</si>
  <si>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</si>
  <si>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</si>
  <si>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</si>
  <si>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</si>
  <si>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</si>
  <si>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</si>
  <si>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</si>
  <si>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</si>
  <si>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</si>
  <si>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</si>
  <si>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</si>
  <si>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</si>
  <si>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</si>
  <si>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</si>
  <si>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</si>
  <si>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</si>
  <si>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</si>
  <si>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</si>
  <si>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</si>
  <si>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</si>
  <si>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</si>
  <si>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</si>
  <si>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</si>
  <si>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</si>
  <si>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</si>
  <si>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</si>
  <si>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</si>
  <si>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</si>
  <si>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</si>
  <si>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</si>
  <si>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</si>
  <si>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</si>
  <si>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</si>
  <si>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</si>
  <si>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</si>
  <si>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</si>
  <si>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</si>
  <si>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</si>
  <si>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</si>
  <si>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</si>
  <si>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</si>
  <si>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</si>
  <si>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</si>
  <si>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</si>
  <si>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</si>
  <si>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</si>
  <si>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</si>
  <si>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</si>
  <si>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</si>
  <si>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</si>
  <si>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</si>
  <si>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</si>
  <si>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</si>
  <si>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</si>
  <si>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</si>
  <si>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</si>
  <si>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</si>
  <si>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</si>
  <si>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</si>
  <si>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</si>
  <si>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</si>
  <si>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</si>
  <si>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</si>
  <si>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</si>
  <si>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</si>
  <si>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</si>
  <si>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</si>
  <si>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</si>
  <si>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</si>
  <si>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</si>
  <si>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</si>
  <si>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</si>
  <si>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</si>
  <si>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</si>
  <si>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</si>
  <si>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</si>
  <si>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</si>
  <si>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</si>
  <si>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</si>
  <si>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</si>
  <si>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</si>
  <si>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</si>
  <si>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</si>
  <si>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</si>
  <si>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</si>
  <si>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</si>
  <si>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</si>
  <si>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</si>
  <si>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</si>
  <si>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</si>
  <si>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</si>
  <si>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</si>
  <si>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</si>
  <si>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</si>
  <si>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</si>
  <si>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</si>
  <si>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</si>
  <si>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</si>
  <si>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</si>
  <si>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</si>
  <si>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</si>
  <si>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</si>
  <si>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</si>
  <si>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</si>
  <si>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</si>
  <si>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</si>
  <si>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</si>
  <si>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</si>
  <si>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</si>
  <si>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</si>
  <si>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</si>
  <si>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</si>
  <si>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</si>
  <si>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</si>
  <si>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</si>
  <si>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</si>
  <si>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</si>
  <si>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</si>
  <si>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</si>
  <si>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</si>
  <si>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</si>
  <si>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</si>
  <si>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</si>
  <si>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</si>
  <si>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</si>
  <si>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</si>
  <si>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</si>
  <si>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</si>
  <si>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</si>
  <si>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</si>
  <si>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</si>
  <si>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</si>
  <si>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</si>
  <si>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</si>
  <si>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</si>
  <si>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</si>
  <si>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</si>
  <si>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</si>
  <si>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</si>
  <si>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</si>
  <si>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</si>
  <si>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</si>
  <si>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</si>
  <si>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</si>
  <si>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</si>
  <si>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</si>
  <si>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</si>
  <si>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</si>
  <si>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</si>
  <si>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</si>
  <si>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</si>
  <si>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</si>
  <si>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</si>
  <si>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</si>
  <si>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</si>
  <si>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</si>
  <si>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</si>
  <si>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</si>
  <si>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</si>
  <si>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</si>
  <si>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</si>
  <si>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</si>
  <si>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</si>
  <si>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</si>
  <si>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</si>
  <si>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</si>
  <si>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</si>
  <si>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</si>
  <si>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</si>
  <si>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</si>
  <si>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</si>
  <si>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</si>
  <si>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</si>
  <si>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</si>
  <si>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</si>
  <si>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</si>
  <si>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</si>
  <si>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</si>
  <si>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</si>
  <si>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</si>
  <si>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</si>
  <si>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</si>
  <si>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</si>
  <si>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</si>
  <si>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</si>
  <si>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</si>
  <si>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</si>
  <si>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</si>
  <si>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</si>
  <si>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</si>
  <si>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</si>
  <si>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</si>
  <si>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</si>
  <si>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</si>
  <si>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</si>
  <si>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</si>
  <si>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</si>
  <si>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</si>
  <si>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</si>
  <si>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</si>
  <si>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</si>
  <si>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</si>
  <si>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</si>
  <si>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</si>
  <si>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</si>
  <si>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</si>
  <si>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</si>
  <si>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</si>
  <si>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</si>
  <si>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</si>
  <si>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</si>
  <si>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</si>
  <si>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</si>
  <si>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</si>
  <si>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</si>
  <si>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</si>
  <si>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</si>
  <si>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</si>
  <si>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</si>
  <si>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</si>
  <si>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</si>
  <si>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</si>
  <si>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</si>
  <si>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</si>
  <si>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</si>
  <si>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</si>
  <si>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</si>
  <si>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</si>
  <si>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</si>
  <si>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</si>
  <si>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</si>
  <si>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</si>
  <si>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</si>
  <si>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</si>
  <si>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</si>
  <si>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</si>
  <si>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</si>
  <si>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</si>
  <si>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</si>
  <si>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</si>
  <si>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</si>
  <si>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</si>
  <si>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</si>
  <si>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</si>
  <si>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</si>
  <si>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</si>
  <si>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</si>
  <si>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</si>
  <si>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</si>
  <si>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</si>
  <si>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</si>
  <si>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</si>
  <si>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</si>
  <si>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</si>
  <si>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</si>
  <si>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</si>
  <si>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</si>
  <si>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</si>
  <si>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</si>
  <si>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</si>
  <si>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</si>
  <si>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</si>
  <si>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</si>
  <si>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</si>
  <si>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</si>
  <si>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</si>
  <si>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</si>
  <si>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</si>
  <si>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</si>
  <si>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</si>
  <si>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</si>
  <si>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</si>
  <si>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</si>
  <si>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</si>
  <si>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</si>
  <si>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</si>
  <si>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</si>
  <si>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</si>
  <si>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</si>
  <si>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</si>
  <si>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</si>
  <si>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</si>
  <si>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</si>
  <si>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</si>
  <si>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</si>
  <si>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</si>
  <si>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</si>
  <si>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</si>
  <si>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</si>
  <si>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</si>
  <si>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</si>
  <si>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</si>
  <si>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</si>
  <si>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</si>
  <si>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</si>
  <si>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</si>
  <si>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</si>
  <si>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</si>
  <si>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</si>
  <si>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</si>
  <si>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</si>
  <si>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</si>
  <si>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</si>
  <si>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</si>
  <si>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</si>
  <si>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</si>
  <si>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</si>
  <si>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</si>
  <si>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</si>
  <si>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</si>
  <si>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</si>
  <si>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</si>
  <si>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</si>
  <si>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</si>
  <si>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</si>
  <si>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</si>
  <si>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</si>
  <si>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</si>
  <si>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</si>
  <si>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</si>
  <si>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</si>
  <si>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</si>
  <si>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</si>
  <si>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</si>
  <si>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</si>
  <si>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</si>
  <si>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</si>
  <si>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</si>
  <si>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</si>
  <si>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</si>
  <si>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</si>
  <si>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</si>
  <si>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</si>
  <si>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</si>
  <si>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</si>
  <si>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</si>
  <si>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</si>
  <si>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</si>
  <si>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</si>
  <si>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</si>
  <si>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</si>
  <si>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</si>
  <si>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</si>
  <si>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</si>
  <si>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</si>
  <si>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</si>
  <si>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</si>
  <si>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</si>
  <si>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</si>
  <si>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</si>
  <si>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</si>
  <si>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</si>
  <si>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</si>
  <si>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</si>
  <si>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</si>
  <si>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</si>
  <si>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</si>
  <si>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</si>
  <si>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</si>
  <si>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</si>
  <si>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</si>
  <si>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</si>
  <si>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</si>
  <si>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</si>
  <si>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</si>
  <si>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</si>
  <si>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</si>
  <si>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</si>
  <si>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</si>
  <si>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</si>
  <si>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</si>
  <si>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</si>
  <si>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</si>
  <si>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</si>
  <si>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</si>
  <si>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</si>
  <si>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</si>
  <si>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</si>
  <si>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</si>
  <si>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</si>
  <si>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</si>
  <si>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</si>
  <si>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</si>
  <si>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</si>
  <si>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</si>
  <si>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</si>
  <si>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</si>
  <si>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</si>
  <si>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</si>
  <si>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</si>
  <si>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</si>
  <si>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</si>
  <si>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</si>
  <si>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</si>
  <si>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</si>
  <si>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</si>
  <si>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</si>
  <si>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</si>
  <si>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</si>
  <si>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</si>
  <si>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</si>
  <si>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</si>
  <si>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</si>
  <si>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</si>
  <si>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</si>
  <si>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</si>
  <si>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</si>
  <si>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</si>
  <si>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</si>
  <si>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</si>
  <si>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</si>
  <si>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</si>
  <si>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</si>
  <si>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</si>
  <si>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</si>
  <si>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</si>
  <si>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</si>
  <si>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</si>
  <si>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</si>
  <si>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</si>
  <si>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</si>
  <si>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</si>
  <si>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</si>
  <si>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</si>
  <si>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</si>
  <si>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</si>
  <si>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</si>
  <si>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</si>
  <si>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</si>
  <si>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</si>
  <si>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</si>
  <si>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</si>
  <si>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</si>
  <si>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</si>
  <si>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</si>
  <si>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</si>
  <si>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</si>
  <si>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</si>
  <si>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</si>
  <si>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</si>
  <si>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</si>
  <si>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</si>
  <si>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</si>
  <si>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</si>
  <si>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</si>
  <si>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</si>
  <si>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</si>
  <si>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</si>
  <si>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</si>
  <si>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</si>
  <si>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</si>
  <si>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</si>
  <si>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</si>
  <si>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</si>
  <si>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</si>
  <si>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</si>
  <si>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</si>
  <si>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</si>
  <si>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</si>
  <si>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</si>
  <si>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</si>
  <si>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</si>
  <si>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</si>
  <si>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</si>
  <si>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</si>
  <si>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</si>
  <si>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</si>
  <si>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</si>
  <si>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</si>
  <si>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</si>
  <si>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</si>
  <si>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</si>
  <si>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</si>
  <si>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</si>
  <si>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</si>
  <si>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</si>
  <si>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</si>
  <si>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</si>
  <si>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</si>
  <si>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</si>
  <si>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</si>
  <si>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</si>
  <si>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</si>
  <si>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</si>
  <si>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</si>
  <si>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</si>
  <si>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</si>
  <si>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</si>
  <si>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</si>
  <si>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</si>
  <si>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</si>
  <si>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</si>
  <si>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</si>
  <si>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</si>
  <si>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</si>
  <si>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</si>
  <si>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</si>
  <si>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</si>
  <si>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</si>
  <si>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</si>
  <si>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</si>
  <si>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</si>
  <si>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</si>
  <si>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</si>
  <si>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</si>
  <si>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</si>
  <si>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</si>
  <si>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</si>
  <si>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</si>
  <si>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</si>
  <si>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</si>
  <si>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</si>
  <si>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</si>
  <si>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</si>
  <si>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</si>
  <si>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</si>
  <si>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</si>
  <si>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</si>
  <si>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</si>
  <si>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</si>
  <si>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</si>
  <si>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</si>
  <si>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</si>
  <si>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</si>
  <si>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</si>
  <si>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</si>
  <si>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</si>
  <si>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</si>
  <si>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</si>
  <si>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</si>
  <si>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</si>
  <si>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</si>
  <si>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</si>
  <si>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</si>
  <si>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</si>
  <si>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</si>
  <si>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</si>
  <si>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</si>
  <si>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</si>
  <si>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</si>
  <si>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</si>
  <si>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</si>
  <si>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</si>
  <si>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</si>
  <si>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</si>
  <si>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</si>
  <si>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</si>
  <si>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</si>
  <si>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</si>
  <si>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</si>
  <si>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</si>
  <si>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</si>
  <si>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</si>
  <si>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</si>
  <si>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</si>
  <si>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</si>
  <si>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</si>
  <si>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</si>
  <si>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</si>
  <si>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</si>
  <si>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</si>
  <si>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</si>
  <si>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</si>
  <si>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</si>
  <si>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</si>
  <si>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</si>
  <si>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</si>
  <si>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</si>
  <si>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</si>
  <si>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</si>
  <si>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</si>
  <si>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</si>
  <si>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</si>
  <si>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</si>
  <si>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</si>
  <si>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</si>
  <si>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</si>
  <si>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</si>
  <si>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</si>
  <si>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</si>
  <si>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</si>
  <si>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</si>
  <si>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</si>
  <si>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</si>
  <si>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</si>
  <si>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</si>
  <si>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</si>
  <si>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</si>
  <si>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</si>
  <si>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</si>
  <si>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</si>
  <si>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</si>
  <si>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</si>
  <si>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</si>
  <si>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</si>
  <si>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</si>
  <si>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</si>
  <si>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</si>
  <si>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</si>
  <si>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</si>
  <si>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</si>
  <si>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</si>
  <si>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</si>
  <si>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</si>
  <si>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</si>
  <si>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</si>
  <si>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</si>
  <si>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</si>
  <si>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</si>
  <si>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</si>
  <si>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</si>
  <si>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</si>
  <si>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</si>
  <si>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</si>
  <si>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</si>
  <si>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</si>
  <si>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</si>
  <si>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</si>
  <si>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</si>
  <si>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</si>
  <si>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</si>
  <si>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</si>
  <si>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</si>
  <si>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</si>
  <si>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</si>
  <si>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</si>
  <si>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</si>
  <si>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</si>
  <si>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</si>
  <si>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</si>
  <si>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</si>
  <si>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</si>
  <si>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</si>
  <si>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</si>
  <si>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</si>
  <si>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</si>
  <si>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</si>
  <si>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</si>
  <si>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</si>
  <si>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</si>
  <si>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</si>
  <si>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</si>
  <si>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</si>
  <si>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</si>
  <si>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</si>
  <si>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</si>
  <si>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</si>
  <si>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</si>
  <si>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</si>
  <si>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</si>
  <si>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</si>
  <si>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</si>
  <si>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</si>
  <si>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</si>
  <si>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</si>
  <si>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</si>
  <si>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</si>
  <si>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</si>
  <si>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</si>
  <si>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</si>
  <si>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</si>
  <si>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</si>
  <si>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</si>
  <si>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</si>
  <si>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</si>
  <si>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</si>
  <si>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</si>
  <si>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</si>
  <si>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</si>
  <si>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</si>
  <si>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</si>
  <si>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</si>
  <si>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</si>
  <si>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</si>
  <si>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</si>
  <si>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</si>
  <si>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</si>
  <si>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</si>
  <si>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</si>
  <si>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</si>
  <si>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</si>
  <si>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</si>
  <si>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</si>
  <si>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</si>
  <si>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</si>
  <si>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</si>
  <si>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</si>
  <si>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</si>
  <si>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</si>
  <si>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</si>
  <si>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</si>
  <si>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</si>
  <si>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</si>
  <si>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</si>
  <si>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</si>
  <si>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</si>
  <si>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</si>
  <si>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</si>
  <si>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</si>
  <si>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</si>
  <si>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</si>
  <si>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</si>
  <si>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</si>
  <si>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</si>
  <si>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</si>
  <si>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</si>
  <si>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</si>
  <si>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</si>
  <si>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</si>
  <si>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</si>
  <si>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</si>
  <si>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</si>
  <si>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</si>
  <si>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</si>
  <si>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</si>
  <si>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</si>
  <si>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</si>
  <si>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</si>
  <si>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</si>
  <si>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</si>
  <si>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</si>
  <si>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</si>
  <si>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</si>
  <si>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</si>
  <si>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</si>
  <si>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</si>
  <si>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</si>
  <si>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</si>
  <si>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</si>
  <si>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</si>
  <si>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</si>
  <si>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</si>
  <si>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</si>
  <si>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</si>
  <si>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</si>
  <si>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</si>
  <si>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</si>
  <si>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</si>
  <si>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</si>
  <si>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</si>
  <si>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</si>
  <si>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</si>
  <si>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</si>
  <si>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</si>
  <si>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</si>
  <si>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</si>
  <si>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</si>
  <si>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</si>
  <si>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</si>
  <si>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</si>
  <si>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</si>
  <si>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</si>
  <si>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</si>
  <si>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</si>
  <si>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</si>
  <si>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</si>
  <si>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</si>
  <si>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</si>
  <si>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</si>
  <si>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</si>
  <si>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</si>
  <si>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</si>
  <si>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</si>
  <si>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</si>
  <si>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</si>
  <si>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</si>
  <si>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</si>
  <si>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</si>
  <si>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</si>
  <si>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</si>
  <si>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</si>
  <si>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</si>
  <si>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</si>
  <si>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</si>
  <si>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</si>
  <si>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</si>
  <si>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</si>
  <si>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</si>
  <si>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</si>
  <si>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</si>
  <si>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</si>
  <si>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</si>
  <si>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</si>
  <si>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</si>
  <si>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</si>
  <si>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</si>
  <si>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</si>
  <si>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</si>
  <si>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</si>
  <si>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</si>
  <si>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</si>
  <si>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</si>
  <si>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</si>
  <si>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</si>
  <si>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</si>
  <si>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</si>
  <si>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</si>
  <si>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</si>
  <si>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</si>
  <si>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</si>
  <si>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</si>
  <si>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</si>
  <si>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</si>
  <si>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</si>
  <si>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</si>
  <si>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</si>
  <si>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</si>
  <si>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</si>
  <si>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</si>
  <si>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</si>
  <si>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</si>
  <si>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</si>
  <si>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</si>
  <si>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</si>
  <si>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</si>
  <si>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</si>
  <si>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</si>
  <si>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</si>
  <si>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</si>
  <si>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</si>
  <si>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</si>
  <si>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</si>
  <si>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</si>
  <si>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</si>
  <si>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</si>
  <si>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</si>
  <si>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</si>
  <si>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</si>
  <si>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</si>
  <si>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</si>
  <si>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</si>
  <si>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</si>
  <si>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</si>
  <si>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</si>
  <si>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</si>
  <si>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</si>
  <si>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</si>
  <si>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</si>
  <si>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</si>
  <si>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</si>
  <si>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</si>
  <si>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</si>
  <si>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</si>
  <si>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</si>
  <si>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</si>
  <si>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</si>
  <si>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</si>
  <si>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</si>
  <si>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</si>
  <si>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</si>
  <si>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</si>
  <si>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</si>
  <si>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</si>
  <si>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</si>
  <si>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</si>
  <si>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</si>
  <si>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</si>
  <si>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</si>
  <si>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</si>
  <si>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</si>
  <si>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</si>
  <si>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</si>
  <si>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</si>
  <si>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</si>
  <si>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</si>
  <si>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</si>
  <si>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</si>
  <si>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</si>
  <si>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</si>
  <si>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</si>
  <si>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</si>
  <si>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</si>
  <si>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</si>
  <si>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</si>
  <si>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</si>
  <si>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</si>
  <si>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</si>
  <si>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</si>
  <si>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</si>
  <si>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</si>
  <si>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</si>
  <si>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</si>
  <si>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</si>
  <si>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</si>
  <si>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</si>
  <si>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</si>
  <si>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</si>
  <si>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</si>
  <si>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</si>
  <si>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</si>
  <si>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</si>
  <si>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</si>
  <si>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</si>
  <si>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</si>
  <si>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</si>
  <si>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</si>
  <si>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</si>
  <si>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</si>
  <si>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</si>
  <si>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</si>
  <si>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</si>
  <si>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</si>
  <si>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</si>
  <si>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</si>
  <si>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</si>
  <si>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</si>
  <si>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</si>
  <si>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</si>
  <si>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</si>
  <si>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</si>
  <si>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</si>
  <si>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</si>
  <si>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</si>
  <si>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</si>
  <si>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</si>
  <si>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</si>
  <si>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</si>
  <si>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</si>
  <si>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</si>
  <si>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</si>
  <si>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</si>
  <si>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</si>
  <si>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</si>
  <si>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</si>
  <si>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</si>
  <si>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</si>
  <si>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</si>
  <si>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</si>
  <si>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</si>
  <si>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</si>
  <si>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</si>
  <si>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</si>
  <si>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</si>
  <si>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</si>
  <si>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</si>
  <si>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</si>
  <si>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</si>
  <si>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</si>
  <si>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</si>
  <si>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</si>
  <si>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</si>
  <si>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</si>
  <si>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</si>
  <si>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</si>
  <si>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</si>
  <si>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</si>
  <si>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</si>
  <si>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</si>
  <si>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</si>
  <si>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</si>
  <si>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</si>
  <si>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</si>
  <si>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</si>
  <si>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</si>
  <si>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</si>
  <si>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</si>
  <si>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</si>
  <si>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</si>
  <si>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</si>
  <si>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</si>
  <si>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</si>
  <si>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</si>
  <si>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</si>
  <si>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</si>
  <si>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</si>
  <si>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</si>
  <si>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</si>
  <si>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</si>
  <si>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</si>
  <si>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</si>
  <si>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</si>
  <si>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</si>
  <si>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</si>
  <si>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</si>
  <si>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</si>
  <si>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</si>
  <si>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</si>
  <si>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</si>
  <si>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</si>
  <si>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</si>
  <si>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</si>
  <si>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</si>
  <si>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</si>
  <si>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</si>
  <si>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</si>
  <si>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</si>
  <si>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</si>
  <si>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</si>
  <si>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</si>
  <si>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</si>
  <si>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</si>
  <si>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</si>
  <si>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</si>
  <si>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</si>
  <si>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</si>
  <si>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</si>
  <si>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</si>
  <si>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</si>
  <si>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</si>
  <si>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</si>
  <si>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</si>
  <si>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</si>
  <si>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</si>
  <si>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</si>
  <si>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</si>
  <si>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</si>
  <si>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</si>
  <si>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</si>
  <si>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</si>
  <si>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</si>
  <si>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</si>
  <si>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</si>
  <si>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</si>
  <si>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</si>
  <si>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</si>
  <si>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</si>
  <si>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</si>
  <si>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</si>
  <si>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</si>
  <si>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</si>
  <si>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</si>
  <si>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</si>
  <si>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</si>
  <si>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</si>
  <si>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</si>
  <si>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</si>
  <si>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</si>
  <si>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</si>
  <si>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</si>
  <si>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</si>
  <si>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</si>
  <si>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</si>
  <si>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</si>
  <si>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</si>
  <si>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</si>
  <si>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</si>
  <si>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</si>
  <si>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</si>
  <si>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</si>
  <si>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</si>
  <si>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</si>
  <si>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</si>
  <si>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</si>
  <si>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</si>
  <si>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</si>
  <si>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</si>
  <si>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</si>
  <si>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</si>
  <si>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</si>
  <si>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</si>
  <si>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</si>
  <si>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</si>
  <si>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</si>
  <si>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</si>
  <si>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</si>
  <si>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</si>
  <si>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</si>
  <si>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</si>
  <si>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</si>
  <si>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</si>
  <si>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</si>
  <si>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</si>
  <si>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</si>
  <si>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</si>
  <si>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</si>
  <si>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</si>
  <si>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</si>
  <si>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</si>
  <si>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</si>
  <si>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</si>
  <si>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</si>
  <si>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</si>
  <si>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</si>
  <si>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</si>
  <si>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</si>
  <si>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</si>
  <si>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</si>
  <si>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</si>
  <si>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</si>
  <si>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</si>
  <si>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</si>
  <si>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</si>
  <si>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</si>
  <si>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</si>
  <si>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</si>
  <si>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</si>
  <si>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</si>
  <si>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</si>
  <si>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</si>
  <si>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</si>
  <si>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</si>
  <si>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</si>
  <si>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</si>
  <si>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</si>
  <si>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</si>
  <si>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</si>
  <si>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</si>
  <si>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</si>
  <si>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</si>
  <si>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</si>
  <si>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</si>
  <si>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</si>
  <si>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</si>
  <si>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</si>
  <si>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</si>
  <si>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</si>
  <si>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</si>
  <si>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</si>
  <si>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</si>
  <si>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</si>
  <si>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</si>
  <si>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</si>
  <si>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</si>
  <si>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</si>
  <si>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</si>
  <si>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</si>
  <si>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</si>
  <si>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</si>
  <si>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</si>
  <si>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</si>
  <si>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</si>
  <si>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</si>
  <si>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</si>
  <si>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</si>
  <si>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</si>
  <si>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</si>
  <si>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</si>
  <si>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</si>
  <si>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</si>
  <si>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</si>
  <si>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</si>
  <si>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</si>
  <si>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</si>
  <si>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</si>
  <si>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</si>
  <si>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</si>
  <si>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</si>
  <si>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</si>
  <si>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</si>
  <si>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</si>
  <si>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</si>
  <si>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</si>
  <si>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</si>
  <si>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</si>
  <si>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</si>
  <si>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</si>
  <si>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</si>
  <si>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</si>
  <si>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</si>
  <si>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</si>
  <si>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</si>
  <si>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</si>
  <si>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</si>
  <si>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</si>
  <si>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</si>
  <si>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</si>
  <si>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</si>
  <si>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</si>
  <si>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</si>
  <si>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</si>
  <si>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</si>
  <si>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</si>
  <si>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</si>
  <si>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</si>
  <si>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</si>
  <si>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</si>
  <si>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</si>
  <si>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</si>
  <si>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</si>
  <si>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</si>
  <si>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</si>
  <si>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</si>
  <si>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</si>
  <si>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</si>
  <si>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</si>
  <si>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</si>
  <si>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</si>
  <si>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</si>
  <si>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</si>
  <si>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</si>
  <si>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</si>
  <si>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</si>
  <si>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</si>
  <si>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</si>
  <si>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</si>
  <si>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</si>
  <si>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</si>
  <si>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</si>
  <si>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</si>
  <si>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</si>
  <si>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</si>
  <si>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</si>
  <si>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</si>
  <si>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</si>
  <si>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</si>
  <si>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</si>
  <si>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</si>
  <si>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</si>
  <si>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</si>
  <si>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</si>
  <si>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</si>
  <si>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</si>
  <si>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</si>
  <si>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</si>
  <si>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</si>
  <si>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</si>
  <si>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</si>
  <si>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</si>
  <si>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</si>
  <si>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</si>
  <si>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</si>
  <si>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</si>
  <si>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</si>
  <si>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</si>
  <si>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</si>
  <si>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</si>
  <si>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</si>
  <si>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</si>
  <si>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</si>
  <si>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</si>
  <si>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</si>
  <si>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</si>
  <si>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</si>
  <si>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</si>
  <si>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</si>
  <si>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</si>
  <si>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</si>
  <si>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</si>
  <si>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</si>
  <si>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</si>
  <si>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</si>
  <si>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</si>
  <si>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</si>
  <si>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</si>
  <si>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</si>
  <si>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</si>
  <si>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</si>
  <si>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</si>
  <si>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</si>
  <si>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</si>
  <si>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</si>
  <si>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</si>
  <si>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</si>
  <si>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</si>
  <si>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</si>
  <si>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</si>
  <si>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</si>
  <si>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</si>
  <si>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</si>
  <si>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</si>
  <si>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</si>
  <si>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</si>
  <si>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</si>
  <si>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</si>
  <si>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</si>
  <si>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</si>
  <si>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</si>
  <si>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</si>
  <si>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</si>
  <si>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</si>
  <si>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</si>
  <si>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</si>
  <si>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</si>
  <si>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</si>
  <si>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</si>
  <si>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</si>
  <si>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</si>
  <si>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</si>
  <si>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</si>
  <si>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</si>
  <si>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</si>
  <si>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</si>
  <si>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</si>
  <si>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</si>
  <si>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</si>
  <si>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</si>
  <si>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</si>
  <si>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</si>
  <si>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</si>
  <si>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</si>
  <si>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</si>
  <si>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</si>
  <si>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</si>
  <si>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</si>
  <si>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</si>
  <si>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</si>
  <si>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</si>
  <si>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</si>
  <si>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</si>
  <si>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</si>
  <si>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</si>
  <si>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</si>
  <si>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</si>
  <si>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</si>
  <si>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</si>
  <si>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</si>
  <si>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</si>
  <si>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</si>
  <si>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</si>
  <si>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</si>
  <si>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</si>
  <si>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</si>
  <si>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</si>
  <si>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</si>
  <si>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</si>
  <si>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</si>
  <si>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</si>
  <si>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</si>
  <si>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</si>
  <si>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</si>
  <si>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</si>
  <si>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</si>
  <si>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</si>
  <si>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</si>
  <si>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</si>
  <si>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</si>
  <si>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</si>
  <si>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</si>
  <si>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</si>
  <si>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</si>
  <si>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</si>
  <si>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</si>
  <si>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</si>
  <si>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</si>
  <si>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</si>
  <si>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</si>
  <si>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</si>
  <si>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</si>
  <si>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</si>
  <si>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</si>
  <si>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</si>
  <si>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</si>
  <si>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</si>
  <si>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</si>
  <si>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</si>
  <si>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</si>
  <si>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</si>
  <si>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</si>
  <si>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</si>
  <si>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</si>
  <si>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</si>
  <si>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</si>
  <si>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</si>
  <si>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</si>
  <si>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</si>
  <si>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</si>
  <si>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</si>
  <si>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</si>
  <si>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</si>
  <si>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</si>
  <si>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</si>
  <si>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</si>
  <si>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</si>
  <si>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</si>
  <si>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</si>
  <si>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</si>
  <si>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</si>
  <si>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</si>
  <si>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</si>
  <si>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</si>
  <si>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</si>
  <si>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</si>
  <si>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</si>
  <si>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</si>
  <si>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</si>
  <si>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</si>
  <si>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</si>
  <si>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</si>
  <si>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</si>
  <si>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</si>
  <si>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</si>
  <si>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</si>
  <si>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</si>
  <si>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</si>
  <si>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</si>
  <si>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</si>
  <si>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</si>
  <si>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</si>
  <si>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</si>
  <si>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</si>
  <si>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</si>
  <si>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</si>
  <si>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</si>
  <si>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</si>
  <si>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</si>
  <si>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</si>
  <si>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</si>
  <si>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</si>
  <si>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</si>
  <si>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</si>
  <si>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</si>
  <si>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</si>
  <si>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</si>
  <si>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</si>
  <si>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</si>
  <si>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</si>
  <si>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</si>
  <si>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</si>
  <si>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</si>
  <si>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</si>
  <si>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</si>
  <si>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</si>
  <si>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</si>
  <si>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</si>
  <si>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</si>
  <si>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</si>
  <si>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</si>
  <si>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</si>
  <si>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</si>
  <si>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</si>
  <si>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</si>
  <si>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</si>
  <si>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</si>
  <si>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</si>
  <si>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</si>
  <si>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</si>
  <si>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</si>
  <si>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</si>
  <si>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</si>
  <si>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</si>
  <si>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</si>
  <si>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</si>
  <si>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</si>
  <si>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</si>
  <si>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</si>
  <si>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</si>
  <si>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</si>
  <si>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</si>
  <si>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</si>
  <si>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</si>
  <si>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</si>
  <si>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</si>
  <si>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</si>
  <si>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</si>
  <si>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</si>
  <si>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</si>
  <si>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</si>
  <si>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</si>
  <si>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</si>
  <si>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</si>
  <si>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</si>
  <si>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</si>
  <si>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</si>
  <si>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</si>
  <si>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</si>
  <si>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</si>
  <si>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</si>
  <si>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</si>
  <si>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</si>
  <si>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</si>
  <si>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</si>
  <si>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</si>
  <si>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</si>
  <si>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</si>
  <si>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</si>
  <si>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</si>
  <si>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</si>
  <si>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</si>
  <si>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</si>
  <si>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</si>
  <si>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</si>
  <si>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</si>
  <si>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</si>
  <si>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</si>
  <si>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</si>
  <si>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</si>
  <si>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</si>
  <si>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</si>
  <si>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</si>
  <si>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</si>
  <si>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</si>
  <si>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</si>
  <si>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</si>
  <si>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</si>
  <si>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</si>
  <si>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</si>
  <si>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</si>
  <si>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</si>
  <si>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</si>
  <si>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</si>
  <si>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</si>
  <si>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</si>
  <si>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</si>
  <si>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</si>
  <si>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</si>
  <si>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</si>
  <si>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</si>
  <si>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</si>
  <si>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</si>
  <si>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</si>
  <si>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</si>
  <si>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</si>
  <si>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</si>
  <si>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</si>
  <si>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</si>
  <si>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</si>
  <si>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</si>
  <si>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</si>
  <si>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</si>
  <si>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</si>
  <si>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</si>
  <si>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</si>
  <si>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</si>
  <si>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</si>
  <si>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</si>
  <si>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</si>
  <si>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</si>
  <si>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</si>
  <si>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</si>
  <si>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</si>
  <si>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</si>
  <si>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</si>
  <si>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</si>
  <si>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</si>
  <si>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</si>
  <si>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</si>
  <si>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</si>
  <si>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</si>
  <si>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</si>
  <si>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</si>
  <si>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</si>
  <si>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</si>
  <si>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</si>
  <si>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</si>
  <si>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</si>
  <si>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</si>
  <si>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</si>
  <si>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</si>
  <si>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</si>
  <si>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</si>
  <si>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</si>
  <si>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</si>
  <si>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</si>
  <si>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</si>
  <si>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</si>
  <si>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</si>
  <si>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</si>
  <si>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</si>
  <si>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</si>
  <si>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</si>
  <si>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</si>
  <si>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</si>
  <si>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</si>
  <si>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</si>
  <si>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</si>
  <si>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</si>
  <si>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</si>
  <si>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</si>
  <si>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</si>
  <si>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</si>
  <si>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</si>
  <si>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</si>
  <si>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</si>
  <si>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</si>
  <si>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</si>
  <si>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</si>
  <si>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</si>
  <si>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</si>
  <si>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</si>
  <si>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</si>
  <si>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</si>
  <si>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</si>
  <si>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</si>
  <si>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</si>
  <si>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</si>
  <si>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</si>
  <si>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</si>
  <si>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</si>
  <si>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</si>
  <si>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</si>
  <si>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</si>
  <si>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</si>
  <si>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</si>
  <si>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</si>
  <si>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</si>
  <si>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</si>
  <si>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</si>
  <si>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</si>
  <si>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</si>
  <si>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</si>
  <si>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</si>
  <si>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</si>
  <si>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</si>
  <si>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</si>
  <si>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</si>
  <si>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</si>
  <si>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</si>
  <si>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</si>
  <si>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</si>
  <si>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</si>
  <si>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</si>
  <si>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</si>
  <si>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</si>
  <si>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</si>
  <si>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</si>
  <si>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</si>
  <si>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</si>
  <si>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</si>
  <si>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</si>
  <si>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</si>
  <si>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</si>
  <si>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</si>
  <si>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</si>
  <si>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</si>
  <si>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</si>
  <si>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</si>
  <si>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</si>
  <si>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</si>
  <si>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</si>
  <si>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</si>
  <si>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</si>
  <si>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</si>
  <si>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</si>
  <si>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</si>
  <si>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</si>
  <si>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</si>
  <si>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</si>
  <si>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</si>
  <si>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</si>
  <si>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</si>
  <si>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</si>
  <si>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</si>
  <si>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</si>
  <si>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</si>
  <si>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</si>
  <si>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</si>
  <si>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</si>
  <si>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</si>
  <si>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</si>
  <si>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</si>
  <si>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</si>
  <si>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</si>
  <si>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</si>
  <si>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</si>
  <si>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</si>
  <si>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</si>
  <si>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</si>
  <si>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</si>
  <si>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</si>
  <si>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</si>
  <si>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</si>
  <si>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</si>
  <si>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</si>
  <si>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</si>
  <si>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</si>
  <si>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</si>
  <si>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</si>
  <si>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</si>
  <si>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</si>
  <si>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</si>
  <si>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</si>
  <si>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</si>
  <si>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</si>
  <si>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</si>
  <si>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</si>
  <si>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</si>
  <si>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</si>
  <si>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</si>
  <si>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</si>
  <si>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</si>
  <si>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</si>
  <si>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</si>
  <si>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</si>
  <si>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</si>
  <si>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</si>
  <si>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</si>
  <si>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</si>
  <si>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</si>
  <si>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</si>
  <si>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</si>
  <si>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</si>
  <si>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</si>
  <si>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</si>
  <si>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</si>
  <si>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</si>
  <si>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</si>
  <si>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</si>
  <si>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</si>
  <si>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</si>
  <si>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</si>
  <si>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</si>
  <si>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</si>
  <si>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</si>
  <si>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</si>
  <si>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</si>
  <si>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</si>
  <si>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</si>
  <si>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</si>
  <si>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</si>
  <si>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</si>
  <si>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</si>
  <si>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</si>
  <si>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</si>
  <si>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</si>
  <si>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</si>
  <si>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</si>
  <si>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</si>
  <si>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</si>
  <si>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</si>
  <si>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</si>
  <si>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</si>
  <si>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</si>
  <si>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</si>
  <si>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</si>
  <si>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</si>
  <si>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</si>
  <si>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</si>
  <si>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</si>
  <si>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</si>
  <si>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</si>
  <si>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</si>
  <si>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</si>
  <si>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</si>
  <si>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</si>
  <si>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</si>
  <si>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</si>
  <si>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</si>
  <si>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</si>
  <si>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</si>
  <si>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</si>
  <si>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</si>
  <si>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</si>
  <si>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</si>
  <si>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</si>
  <si>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</si>
  <si>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</si>
  <si>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</si>
  <si>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</si>
  <si>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</si>
  <si>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</si>
  <si>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</si>
  <si>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</si>
  <si>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</si>
  <si>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</si>
  <si>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</si>
  <si>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</si>
  <si>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</si>
  <si>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</si>
  <si>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</si>
  <si>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</si>
  <si>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</si>
  <si>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</si>
  <si>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</si>
  <si>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</si>
  <si>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</si>
  <si>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</si>
  <si>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</si>
  <si>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</si>
  <si>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</si>
  <si>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</si>
  <si>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</si>
  <si>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</si>
  <si>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</si>
  <si>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</si>
  <si>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</si>
  <si>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</si>
  <si>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</si>
  <si>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</si>
  <si>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</si>
  <si>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</si>
  <si>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</si>
  <si>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</si>
  <si>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</si>
  <si>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</si>
  <si>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</si>
  <si>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</si>
  <si>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</si>
  <si>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</si>
  <si>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</si>
  <si>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</si>
  <si>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</si>
  <si>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</si>
  <si>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</si>
  <si>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</si>
  <si>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</si>
  <si>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</si>
  <si>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</si>
  <si>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</si>
  <si>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</si>
  <si>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</si>
  <si>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</si>
  <si>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</si>
  <si>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</si>
  <si>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</si>
  <si>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</si>
  <si>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</si>
  <si>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</si>
  <si>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</si>
  <si>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</si>
  <si>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</si>
  <si>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</si>
  <si>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</si>
  <si>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</si>
  <si>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</si>
  <si>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</si>
  <si>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</si>
  <si>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</si>
  <si>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</si>
  <si>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</si>
  <si>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</si>
  <si>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</si>
  <si>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</si>
  <si>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</si>
  <si>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</si>
  <si>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</si>
  <si>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</si>
  <si>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</si>
  <si>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</si>
  <si>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</si>
  <si>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</si>
  <si>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</si>
  <si>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</si>
  <si>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</si>
  <si>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</si>
  <si>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</si>
  <si>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</si>
  <si>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</si>
  <si>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</si>
  <si>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</si>
  <si>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</si>
  <si>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</si>
  <si>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</si>
  <si>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</si>
  <si>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</si>
  <si>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</si>
  <si>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</si>
  <si>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</si>
  <si>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</si>
  <si>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</si>
  <si>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</si>
  <si>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</si>
  <si>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</si>
  <si>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</si>
  <si>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</si>
  <si>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</si>
  <si>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</si>
  <si>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</si>
  <si>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</si>
  <si>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</si>
  <si>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</si>
  <si>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</si>
  <si>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</si>
  <si>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</si>
  <si>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</si>
  <si>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</si>
  <si>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</si>
  <si>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</si>
  <si>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</si>
  <si>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</si>
  <si>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</si>
  <si>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</si>
  <si>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</si>
  <si>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</si>
  <si>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</si>
  <si>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</si>
  <si>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</si>
  <si>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</si>
  <si>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</si>
  <si>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</si>
  <si>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</si>
  <si>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</si>
  <si>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</si>
  <si>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</si>
  <si>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</si>
  <si>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</si>
  <si>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</si>
  <si>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</si>
  <si>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</si>
  <si>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</si>
  <si>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</si>
  <si>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</si>
  <si>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</si>
  <si>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</si>
  <si>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</si>
  <si>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</si>
  <si>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</si>
  <si>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</si>
  <si>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</si>
  <si>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</si>
  <si>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</si>
  <si>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</si>
  <si>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</si>
  <si>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</si>
  <si>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</si>
  <si>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</si>
  <si>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</si>
  <si>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</si>
  <si>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</si>
  <si>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</si>
  <si>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</si>
  <si>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</si>
  <si>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</si>
  <si>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</si>
  <si>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</si>
  <si>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</si>
  <si>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</si>
  <si>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</si>
  <si>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</si>
  <si>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</si>
  <si>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</si>
  <si>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</si>
  <si>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</si>
  <si>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</si>
  <si>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</si>
  <si>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</si>
  <si>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</si>
  <si>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</si>
  <si>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</si>
  <si>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</si>
  <si>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</si>
  <si>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</si>
  <si>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</si>
  <si>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</si>
  <si>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</si>
  <si>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</si>
  <si>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</si>
  <si>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</si>
  <si>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</si>
  <si>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</si>
  <si>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</si>
  <si>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</si>
  <si>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</si>
  <si>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</si>
  <si>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</si>
  <si>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</si>
  <si>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</si>
  <si>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</si>
  <si>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</si>
  <si>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</si>
  <si>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</si>
  <si>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</si>
  <si>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</si>
  <si>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</si>
  <si>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</si>
  <si>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</si>
  <si>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</si>
  <si>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</si>
  <si>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</si>
  <si>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</si>
  <si>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</si>
  <si>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</si>
  <si>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</si>
  <si>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</si>
  <si>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</si>
  <si>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</si>
  <si>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</si>
  <si>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</si>
  <si>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</si>
  <si>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</si>
  <si>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</si>
  <si>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</si>
  <si>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</si>
  <si>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</si>
  <si>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</si>
  <si>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</si>
  <si>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</si>
  <si>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</si>
  <si>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</si>
  <si>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</si>
  <si>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</si>
  <si>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</si>
  <si>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</si>
  <si>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</si>
  <si>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</si>
  <si>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</si>
  <si>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</si>
  <si>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</si>
  <si>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</si>
  <si>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</si>
  <si>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</si>
  <si>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</si>
  <si>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</si>
  <si>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</si>
  <si>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</si>
  <si>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</si>
  <si>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</si>
  <si>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</si>
  <si>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</si>
  <si>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</si>
  <si>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</si>
  <si>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</si>
  <si>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</si>
  <si>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</si>
  <si>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</si>
  <si>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</si>
  <si>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</si>
  <si>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</si>
  <si>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</si>
  <si>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</si>
  <si>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</si>
  <si>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</si>
  <si>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</si>
  <si>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</si>
  <si>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</si>
  <si>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</si>
  <si>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</si>
  <si>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</si>
  <si>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</si>
  <si>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</si>
  <si>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</si>
  <si>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</si>
  <si>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</si>
  <si>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</si>
  <si>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</si>
  <si>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</si>
  <si>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</si>
  <si>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</si>
  <si>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</si>
  <si>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</si>
  <si>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</si>
  <si>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</si>
  <si>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</si>
  <si>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</si>
  <si>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</si>
  <si>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</si>
  <si>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</si>
  <si>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</si>
  <si>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</si>
  <si>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</si>
  <si>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</si>
  <si>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</si>
  <si>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</si>
  <si>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</si>
  <si>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</si>
  <si>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</si>
  <si>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</si>
  <si>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</si>
  <si>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</si>
  <si>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</si>
  <si>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</si>
  <si>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</si>
  <si>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</si>
  <si>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</si>
  <si>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</si>
  <si>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</si>
  <si>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</si>
  <si>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</si>
  <si>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</si>
  <si>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</si>
  <si>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</si>
  <si>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</si>
  <si>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</si>
  <si>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</si>
  <si>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</si>
  <si>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</si>
  <si>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</si>
  <si>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</si>
  <si>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</si>
  <si>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</si>
  <si>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</si>
  <si>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</si>
  <si>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</si>
  <si>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</si>
  <si>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</si>
  <si>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</si>
  <si>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</si>
  <si>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</si>
  <si>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</si>
  <si>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</si>
  <si>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</si>
  <si>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</si>
  <si>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</si>
  <si>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</si>
  <si>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</si>
  <si>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</si>
  <si>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</si>
  <si>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</si>
  <si>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</si>
  <si>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</si>
  <si>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</si>
  <si>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</si>
  <si>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</si>
  <si>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</si>
  <si>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</si>
  <si>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</si>
  <si>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</si>
  <si>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</si>
  <si>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</si>
  <si>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</si>
  <si>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</si>
  <si>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</si>
  <si>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</si>
  <si>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</si>
  <si>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</si>
  <si>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</si>
  <si>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</si>
  <si>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</si>
  <si>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</si>
  <si>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</si>
  <si>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</si>
  <si>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</si>
  <si>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</si>
  <si>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</si>
  <si>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</si>
  <si>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</si>
  <si>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</si>
  <si>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</si>
  <si>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</si>
  <si>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</si>
  <si>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</si>
  <si>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</si>
  <si>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</si>
  <si>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</si>
  <si>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</si>
  <si>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</si>
  <si>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</si>
  <si>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</si>
  <si>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</si>
  <si>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</si>
  <si>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</si>
  <si>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</si>
  <si>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</si>
  <si>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</si>
  <si>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</si>
  <si>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</si>
  <si>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</si>
  <si>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</si>
  <si>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</si>
  <si>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</si>
  <si>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</si>
  <si>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</si>
  <si>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</si>
  <si>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</si>
  <si>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</si>
  <si>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</si>
  <si>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</si>
  <si>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</si>
  <si>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</si>
  <si>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</si>
  <si>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</si>
  <si>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</si>
  <si>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</si>
  <si>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</si>
  <si>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</si>
  <si>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</si>
  <si>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</si>
  <si>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</si>
  <si>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</si>
  <si>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</si>
  <si>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</si>
  <si>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</si>
  <si>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</si>
  <si>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</si>
  <si>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</si>
  <si>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</si>
  <si>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</si>
  <si>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</si>
  <si>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</si>
  <si>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</si>
  <si>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</si>
  <si>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</si>
  <si>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</si>
  <si>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</si>
  <si>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</si>
  <si>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</si>
  <si>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</si>
  <si>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</si>
  <si>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</si>
  <si>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</si>
  <si>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</si>
  <si>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</si>
  <si>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</si>
  <si>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</si>
  <si>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</si>
  <si>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</si>
  <si>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</si>
  <si>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</si>
  <si>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</si>
  <si>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</si>
  <si>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</si>
  <si>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</si>
  <si>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</si>
  <si>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</si>
  <si>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</si>
  <si>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</si>
  <si>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</si>
  <si>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</si>
  <si>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</si>
  <si>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</si>
  <si>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</si>
  <si>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</si>
  <si>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</si>
  <si>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</si>
  <si>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</si>
  <si>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</si>
  <si>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</si>
  <si>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</si>
  <si>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</si>
  <si>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</si>
  <si>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</si>
  <si>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</si>
  <si>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</si>
  <si>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</si>
  <si>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</si>
  <si>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</si>
  <si>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</si>
  <si>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</si>
  <si>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</si>
  <si>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</si>
  <si>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</si>
  <si>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</si>
  <si>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</si>
  <si>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</si>
  <si>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</si>
  <si>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</si>
  <si>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</si>
  <si>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</si>
  <si>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</si>
  <si>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</si>
  <si>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</si>
  <si>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</si>
  <si>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</si>
  <si>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</si>
  <si>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</si>
  <si>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</si>
  <si>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</si>
  <si>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</si>
  <si>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</si>
  <si>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</si>
  <si>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</si>
  <si>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</si>
  <si>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</si>
  <si>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</si>
  <si>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</si>
  <si>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</si>
  <si>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</si>
  <si>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</si>
  <si>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</si>
  <si>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</si>
  <si>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</si>
  <si>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</si>
  <si>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</si>
  <si>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</si>
  <si>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</si>
  <si>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</si>
  <si>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</si>
  <si>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</si>
  <si>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</si>
  <si>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</si>
  <si>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</si>
  <si>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</si>
  <si>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</si>
  <si>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</si>
  <si>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</si>
  <si>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</si>
  <si>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</si>
  <si>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</si>
  <si>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</si>
  <si>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</si>
  <si>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</si>
  <si>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</si>
  <si>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</si>
  <si>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</si>
  <si>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</si>
  <si>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</si>
  <si>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</si>
  <si>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</si>
  <si>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</si>
  <si>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</si>
  <si>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</si>
  <si>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</si>
  <si>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</si>
  <si>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</si>
  <si>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</si>
  <si>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</si>
  <si>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</si>
  <si>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</si>
  <si>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</si>
  <si>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</si>
  <si>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</si>
  <si>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</si>
  <si>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</si>
  <si>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</si>
  <si>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</si>
  <si>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</si>
  <si>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</si>
  <si>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</si>
  <si>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</si>
  <si>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</si>
  <si>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</si>
  <si>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</si>
  <si>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</si>
  <si>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</si>
  <si>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</si>
  <si>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</si>
  <si>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</si>
  <si>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</si>
  <si>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</si>
  <si>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</si>
  <si>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</si>
  <si>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</si>
  <si>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</si>
  <si>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</si>
  <si>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</si>
  <si>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</si>
  <si>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</si>
  <si>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</si>
  <si>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</si>
  <si>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</si>
  <si>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</si>
  <si>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</si>
  <si>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</si>
  <si>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</si>
  <si>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</si>
  <si>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</si>
  <si>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</si>
  <si>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</si>
  <si>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</si>
  <si>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</si>
  <si>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</si>
  <si>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</si>
  <si>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</si>
  <si>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</si>
  <si>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</si>
  <si>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</si>
  <si>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</si>
  <si>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</si>
  <si>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</si>
  <si>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</si>
  <si>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</si>
  <si>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</si>
  <si>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</si>
  <si>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</si>
  <si>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</si>
  <si>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</si>
  <si>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</si>
  <si>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</si>
  <si>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</si>
  <si>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</si>
  <si>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</si>
  <si>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</si>
  <si>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</si>
  <si>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</si>
  <si>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</si>
  <si>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</si>
  <si>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</si>
  <si>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</si>
  <si>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</si>
  <si>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</si>
  <si>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</si>
  <si>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</si>
  <si>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</si>
  <si>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</si>
  <si>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</si>
  <si>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</si>
  <si>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</si>
  <si>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</si>
  <si>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</si>
  <si>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</si>
  <si>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</si>
  <si>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</si>
  <si>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</si>
  <si>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</si>
  <si>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</si>
  <si>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</si>
  <si>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</si>
  <si>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</si>
  <si>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</si>
  <si>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</si>
  <si>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</si>
  <si>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</si>
  <si>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</si>
  <si>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</si>
  <si>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</si>
  <si>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</si>
  <si>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</si>
  <si>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</si>
  <si>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</si>
  <si>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</si>
  <si>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</si>
  <si>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</si>
  <si>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</si>
  <si>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</si>
  <si>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</si>
  <si>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</si>
  <si>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</si>
  <si>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</si>
  <si>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</si>
  <si>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</si>
  <si>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</si>
  <si>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</si>
  <si>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</si>
  <si>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</si>
  <si>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</si>
  <si>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</si>
  <si>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</si>
  <si>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</si>
  <si>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</si>
  <si>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</si>
  <si>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</si>
  <si>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</si>
  <si>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</si>
  <si>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</si>
  <si>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</si>
  <si>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</si>
  <si>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</si>
  <si>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</si>
  <si>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</si>
  <si>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</si>
  <si>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</si>
  <si>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</si>
  <si>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</si>
  <si>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</si>
  <si>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</si>
  <si>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</si>
  <si>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</si>
  <si>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</si>
  <si>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</si>
  <si>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</si>
  <si>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</si>
  <si>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</si>
  <si>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</si>
  <si>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</si>
  <si>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</si>
  <si>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</si>
  <si>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</si>
  <si>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</si>
  <si>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</si>
  <si>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</si>
  <si>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</si>
  <si>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</si>
  <si>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</si>
  <si>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</si>
  <si>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</si>
  <si>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</si>
  <si>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</si>
  <si>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</si>
  <si>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</si>
  <si>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</si>
  <si>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</si>
  <si>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</si>
  <si>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</si>
  <si>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</si>
  <si>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</si>
  <si>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</si>
  <si>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</si>
  <si>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</si>
  <si>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</si>
  <si>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</si>
  <si>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</si>
  <si>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</si>
  <si>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</si>
  <si>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</si>
  <si>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</si>
  <si>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</si>
  <si>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</si>
  <si>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</si>
  <si>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</si>
  <si>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</si>
  <si>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</si>
  <si>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</si>
  <si>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</si>
  <si>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</si>
  <si>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</si>
  <si>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</si>
  <si>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</si>
  <si>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</si>
  <si>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</si>
  <si>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</si>
  <si>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</si>
  <si>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</si>
  <si>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</si>
  <si>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</si>
  <si>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</si>
  <si>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</si>
  <si>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</si>
  <si>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</si>
  <si>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</si>
  <si>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</si>
  <si>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</si>
  <si>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</si>
  <si>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</si>
  <si>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</si>
  <si>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</si>
  <si>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</si>
  <si>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</si>
  <si>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</si>
  <si>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</si>
  <si>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</si>
  <si>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</si>
  <si>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</si>
  <si>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</si>
  <si>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</si>
  <si>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</si>
  <si>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</si>
  <si>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</si>
  <si>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</si>
  <si>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</si>
  <si>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</si>
  <si>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</si>
  <si>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</si>
  <si>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</si>
  <si>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</si>
  <si>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</si>
  <si>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</si>
  <si>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</si>
  <si>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</si>
  <si>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</si>
  <si>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</si>
  <si>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</si>
  <si>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</si>
  <si>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</si>
  <si>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</si>
  <si>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</si>
  <si>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</si>
  <si>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</si>
  <si>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</si>
  <si>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</si>
  <si>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</si>
  <si>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</si>
  <si>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</si>
  <si>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</si>
  <si>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</si>
  <si>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</si>
  <si>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</si>
  <si>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</si>
  <si>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</si>
  <si>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</si>
  <si>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</si>
  <si>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</si>
  <si>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</si>
  <si>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</si>
  <si>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</si>
  <si>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</si>
  <si>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</si>
  <si>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</si>
  <si>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</si>
  <si>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</si>
  <si>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</si>
  <si>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</si>
  <si>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</si>
  <si>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</si>
  <si>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</si>
  <si>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</si>
  <si>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</si>
  <si>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</si>
  <si>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</si>
  <si>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</si>
  <si>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</si>
  <si>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</si>
  <si>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</si>
  <si>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</si>
  <si>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</si>
  <si>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</si>
  <si>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</si>
  <si>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</si>
  <si>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</si>
  <si>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</si>
  <si>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</si>
  <si>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</si>
  <si>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</si>
  <si>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</si>
  <si>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</si>
  <si>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</si>
  <si>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</si>
  <si>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</si>
  <si>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</si>
  <si>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</si>
  <si>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</si>
  <si>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</si>
  <si>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</si>
  <si>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</si>
  <si>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</si>
  <si>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</si>
  <si>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</si>
  <si>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</si>
  <si>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</si>
  <si>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</si>
  <si>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</si>
  <si>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</si>
  <si>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</si>
  <si>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</si>
  <si>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</si>
  <si>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</si>
  <si>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</si>
  <si>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</si>
  <si>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</si>
  <si>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</si>
  <si>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</si>
  <si>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</si>
  <si>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</si>
  <si>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</si>
  <si>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</si>
  <si>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</si>
  <si>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</si>
  <si>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</si>
  <si>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</si>
  <si>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</si>
  <si>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</si>
  <si>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</si>
  <si>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</si>
  <si>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</si>
  <si>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</si>
  <si>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</si>
  <si>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</si>
  <si>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</si>
  <si>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</si>
  <si>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</si>
  <si>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</si>
  <si>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</si>
  <si>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</si>
  <si>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</si>
  <si>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</si>
  <si>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</si>
  <si>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</si>
  <si>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</si>
  <si>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</si>
  <si>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</si>
  <si>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</si>
  <si>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</si>
  <si>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</si>
  <si>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</si>
  <si>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</si>
  <si>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</si>
  <si>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</si>
  <si>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</si>
  <si>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</si>
  <si>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</si>
  <si>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</si>
  <si>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</si>
  <si>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</si>
  <si>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</si>
  <si>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</si>
  <si>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</si>
  <si>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</si>
  <si>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</si>
  <si>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</si>
  <si>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</si>
  <si>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</si>
  <si>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</si>
  <si>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</si>
  <si>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</si>
  <si>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</si>
  <si>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</si>
  <si>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</si>
  <si>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</si>
  <si>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</si>
  <si>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</si>
  <si>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</si>
  <si>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</si>
  <si>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</si>
  <si>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</si>
  <si>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</si>
  <si>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</si>
  <si>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</si>
  <si>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</si>
  <si>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</si>
  <si>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</si>
  <si>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</si>
  <si>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</si>
  <si>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</si>
  <si>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</si>
  <si>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</si>
  <si>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</si>
  <si>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</si>
  <si>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</si>
  <si>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</si>
  <si>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</si>
  <si>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</si>
  <si>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</si>
  <si>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</si>
  <si>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</si>
  <si>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</si>
  <si>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</si>
  <si>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</si>
  <si>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</si>
  <si>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</si>
  <si>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</si>
  <si>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</si>
  <si>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</si>
  <si>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</si>
  <si>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</si>
  <si>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</si>
  <si>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</si>
  <si>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</si>
  <si>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</si>
  <si>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</si>
  <si>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</si>
  <si>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</si>
  <si>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</si>
  <si>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</si>
  <si>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</si>
  <si>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</si>
  <si>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</si>
  <si>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</si>
  <si>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</si>
  <si>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</si>
  <si>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</si>
  <si>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</si>
  <si>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</si>
  <si>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</si>
  <si>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</si>
  <si>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</si>
  <si>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</si>
  <si>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</si>
  <si>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</si>
  <si>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</si>
  <si>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</si>
  <si>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</si>
  <si>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</si>
  <si>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</si>
  <si>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</si>
  <si>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</si>
  <si>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</si>
  <si>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</si>
  <si>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</si>
  <si>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</si>
  <si>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</si>
  <si>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</si>
  <si>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</si>
  <si>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</si>
  <si>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</si>
  <si>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</si>
  <si>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</si>
  <si>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</si>
  <si>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</si>
  <si>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</si>
  <si>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</si>
  <si>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</si>
  <si>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</si>
  <si>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</si>
  <si>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</si>
  <si>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</si>
  <si>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</si>
  <si>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</si>
  <si>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</si>
  <si>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</si>
  <si>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</si>
  <si>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</si>
  <si>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</si>
  <si>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</si>
  <si>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</si>
  <si>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</si>
  <si>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</si>
  <si>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</si>
  <si>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</si>
  <si>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</si>
  <si>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</si>
  <si>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</si>
  <si>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</si>
  <si>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</si>
  <si>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</si>
  <si>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</si>
  <si>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</si>
  <si>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</si>
  <si>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</si>
  <si>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</si>
  <si>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</si>
  <si>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</si>
  <si>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</si>
  <si>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</si>
  <si>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</si>
  <si>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</si>
  <si>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</si>
  <si>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</si>
  <si>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</si>
  <si>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</si>
  <si>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</si>
  <si>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</si>
  <si>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</si>
  <si>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</si>
  <si>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</si>
  <si>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</si>
  <si>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</si>
  <si>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</si>
  <si>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</si>
  <si>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</si>
  <si>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</si>
  <si>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</si>
  <si>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</si>
  <si>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</si>
  <si>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</si>
  <si>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</si>
  <si>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</si>
  <si>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</si>
  <si>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</si>
  <si>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</si>
  <si>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</si>
  <si>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</si>
  <si>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</si>
  <si>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</si>
  <si>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</si>
  <si>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</si>
  <si>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</si>
  <si>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</si>
  <si>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</si>
  <si>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</si>
  <si>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</si>
  <si>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</si>
  <si>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</si>
  <si>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</si>
  <si>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</si>
  <si>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</si>
  <si>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</si>
  <si>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</si>
  <si>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</si>
  <si>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</si>
  <si>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</si>
  <si>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</si>
  <si>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</si>
  <si>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</si>
  <si>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</si>
  <si>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</si>
  <si>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</si>
  <si>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</si>
  <si>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</si>
  <si>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</si>
  <si>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</si>
  <si>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</si>
  <si>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</si>
  <si>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</si>
  <si>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</si>
  <si>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</si>
  <si>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</si>
  <si>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</si>
  <si>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</si>
  <si>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</si>
  <si>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</si>
  <si>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</si>
  <si>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</si>
  <si>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</si>
  <si>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</si>
  <si>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</si>
  <si>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</si>
  <si>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</si>
  <si>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</si>
  <si>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</si>
  <si>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</si>
  <si>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</si>
  <si>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</si>
  <si>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</si>
  <si>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</si>
  <si>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</si>
  <si>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</si>
  <si>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</si>
  <si>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</si>
  <si>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</si>
  <si>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</si>
  <si>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</si>
  <si>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</si>
  <si>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</si>
  <si>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</si>
  <si>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</si>
  <si>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</si>
  <si>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</si>
  <si>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</si>
  <si>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</si>
  <si>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</si>
  <si>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</si>
  <si>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</si>
  <si>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</si>
  <si>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</si>
  <si>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</si>
  <si>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</si>
  <si>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</si>
  <si>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</si>
  <si>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</si>
  <si>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</si>
  <si>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</si>
  <si>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</si>
  <si>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</si>
  <si>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</si>
  <si>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</si>
  <si>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</si>
  <si>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</si>
  <si>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</si>
  <si>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</si>
  <si>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</si>
  <si>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</si>
  <si>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</si>
  <si>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</si>
  <si>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</si>
  <si>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</si>
  <si>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</si>
  <si>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</si>
  <si>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</si>
  <si>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</si>
  <si>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</si>
  <si>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</si>
  <si>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</si>
  <si>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</si>
  <si>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</si>
  <si>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</si>
  <si>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</si>
  <si>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</si>
  <si>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</si>
  <si>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</si>
  <si>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</si>
  <si>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</si>
  <si>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</si>
  <si>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</si>
  <si>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</si>
  <si>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</si>
  <si>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</si>
  <si>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</si>
  <si>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</si>
  <si>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</si>
  <si>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</si>
  <si>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</si>
  <si>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</si>
  <si>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</si>
  <si>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</si>
  <si>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</si>
  <si>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</si>
  <si>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</si>
  <si>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</si>
  <si>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</si>
  <si>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</si>
  <si>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</si>
  <si>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</si>
  <si>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</si>
  <si>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</si>
  <si>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</si>
  <si>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</si>
  <si>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</si>
  <si>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</si>
  <si>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</si>
  <si>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</si>
  <si>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</si>
  <si>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</si>
  <si>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</si>
  <si>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</si>
  <si>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</si>
  <si>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</si>
  <si>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</si>
  <si>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</si>
  <si>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</si>
  <si>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</si>
  <si>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</si>
  <si>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</si>
  <si>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</si>
  <si>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</si>
  <si>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</si>
  <si>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</si>
  <si>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</si>
  <si>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</si>
  <si>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</si>
  <si>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</si>
  <si>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</si>
  <si>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</si>
  <si>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</si>
  <si>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</si>
  <si>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</si>
  <si>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</si>
  <si>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</si>
  <si>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</si>
  <si>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</si>
  <si>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</si>
  <si>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</si>
  <si>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</si>
  <si>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</si>
  <si>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</si>
  <si>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</si>
  <si>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</si>
  <si>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</si>
  <si>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</si>
  <si>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</si>
  <si>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</si>
  <si>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</si>
  <si>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</si>
  <si>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</si>
  <si>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</si>
  <si>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</si>
  <si>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</si>
  <si>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</si>
  <si>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</si>
  <si>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</si>
  <si>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</si>
  <si>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</si>
  <si>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</si>
  <si>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</si>
  <si>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</si>
  <si>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</si>
  <si>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</si>
  <si>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</si>
  <si>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</si>
  <si>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</si>
  <si>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</si>
  <si>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</si>
  <si>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</si>
  <si>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</si>
  <si>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</si>
  <si>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</si>
  <si>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</si>
  <si>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</si>
  <si>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</si>
  <si>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</si>
  <si>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</si>
  <si>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</si>
  <si>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</si>
  <si>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</si>
  <si>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</si>
  <si>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</si>
  <si>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</si>
  <si>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</si>
  <si>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</si>
  <si>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</si>
  <si>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</si>
  <si>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</si>
  <si>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</si>
  <si>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</si>
  <si>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</si>
  <si>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</si>
  <si>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</si>
  <si>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</si>
  <si>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</si>
  <si>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</si>
  <si>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</si>
  <si>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</si>
  <si>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</si>
  <si>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</si>
  <si>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</si>
  <si>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</si>
  <si>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</si>
  <si>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</si>
  <si>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</si>
  <si>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</si>
  <si>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</si>
  <si>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</si>
  <si>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</si>
  <si>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</si>
  <si>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</si>
  <si>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</si>
  <si>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</si>
  <si>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</si>
  <si>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</si>
  <si>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</si>
  <si>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</si>
  <si>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</si>
  <si>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</si>
  <si>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</si>
  <si>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</si>
  <si>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</si>
  <si>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</si>
  <si>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</si>
  <si>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</si>
  <si>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</si>
  <si>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</si>
  <si>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</si>
  <si>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</si>
  <si>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</si>
  <si>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</si>
  <si>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</si>
  <si>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</si>
  <si>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</si>
  <si>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</si>
  <si>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</si>
  <si>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</si>
  <si>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</si>
  <si>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</si>
  <si>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</si>
  <si>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</si>
  <si>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</si>
  <si>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</si>
  <si>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</si>
  <si>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</si>
  <si>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</si>
  <si>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</si>
  <si>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</si>
  <si>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</si>
  <si>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</si>
  <si>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</si>
  <si>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</si>
  <si>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</si>
  <si>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</si>
  <si>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</si>
  <si>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</si>
  <si>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</si>
  <si>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</si>
  <si>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</si>
  <si>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</si>
  <si>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</si>
  <si>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</si>
  <si>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</si>
  <si>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</si>
  <si>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</si>
  <si>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</si>
  <si>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</si>
  <si>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</si>
  <si>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</si>
  <si>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</si>
  <si>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</si>
  <si>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</si>
  <si>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</si>
  <si>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</si>
  <si>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</si>
  <si>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</si>
  <si>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</si>
  <si>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</si>
  <si>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</si>
  <si>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</si>
  <si>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</si>
  <si>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</si>
  <si>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</si>
  <si>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</si>
  <si>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</si>
  <si>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</si>
  <si>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</si>
  <si>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</si>
  <si>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</si>
  <si>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</si>
  <si>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</si>
  <si>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</si>
  <si>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</si>
  <si>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</si>
  <si>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</si>
  <si>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</si>
  <si>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</si>
  <si>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</si>
  <si>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</si>
  <si>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</si>
  <si>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</si>
  <si>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</si>
  <si>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</si>
  <si>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</si>
  <si>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</si>
  <si>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</si>
  <si>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</si>
  <si>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</si>
  <si>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</si>
  <si>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</si>
  <si>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</si>
  <si>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</si>
  <si>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</si>
  <si>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</si>
  <si>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</si>
  <si>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</si>
  <si>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</si>
  <si>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</si>
  <si>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</si>
  <si>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</si>
  <si>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</si>
  <si>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</si>
  <si>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</si>
  <si>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</si>
  <si>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</si>
  <si>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</si>
  <si>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</si>
  <si>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</si>
  <si>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</si>
  <si>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</si>
  <si>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</si>
  <si>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</si>
  <si>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</si>
  <si>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</si>
  <si>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</si>
  <si>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</si>
  <si>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</si>
  <si>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</si>
  <si>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</si>
  <si>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</si>
  <si>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</si>
  <si>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</si>
  <si>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</si>
  <si>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</si>
  <si>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</si>
  <si>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</si>
  <si>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</si>
  <si>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</si>
  <si>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</si>
  <si>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</si>
  <si>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</si>
  <si>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</si>
  <si>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</si>
  <si>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</si>
  <si>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</si>
  <si>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</si>
  <si>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</si>
  <si>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</si>
  <si>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</si>
  <si>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</si>
  <si>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</si>
  <si>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</si>
  <si>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</si>
  <si>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</si>
  <si>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</si>
  <si>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</si>
  <si>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</si>
  <si>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</si>
  <si>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</si>
  <si>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</si>
  <si>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</si>
  <si>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</si>
  <si>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</si>
  <si>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</si>
  <si>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</si>
  <si>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</si>
  <si>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</si>
  <si>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</si>
  <si>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</si>
  <si>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</si>
  <si>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</si>
  <si>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</si>
  <si>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</si>
  <si>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</si>
  <si>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</si>
  <si>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</si>
  <si>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</si>
  <si>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</si>
  <si>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</si>
  <si>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</si>
  <si>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</si>
  <si>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</si>
  <si>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</si>
  <si>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</si>
  <si>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</si>
  <si>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</si>
  <si>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</si>
  <si>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</si>
  <si>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</si>
  <si>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</si>
  <si>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</si>
  <si>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</si>
  <si>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</si>
  <si>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</si>
  <si>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</si>
  <si>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</si>
  <si>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</si>
  <si>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</si>
  <si>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</si>
  <si>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</si>
  <si>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</si>
  <si>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</si>
  <si>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</si>
  <si>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</si>
  <si>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</si>
  <si>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</si>
  <si>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</si>
  <si>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</si>
  <si>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</si>
  <si>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</si>
  <si>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</si>
  <si>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</si>
  <si>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</si>
  <si>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</si>
  <si>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</si>
  <si>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</si>
  <si>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</si>
  <si>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</si>
  <si>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</si>
  <si>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</si>
  <si>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</si>
  <si>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</si>
  <si>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</si>
  <si>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</si>
  <si>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</si>
  <si>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</si>
  <si>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</si>
  <si>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</si>
  <si>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</si>
  <si>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</si>
  <si>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</si>
  <si>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</si>
  <si>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</si>
  <si>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</si>
  <si>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</si>
  <si>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</si>
  <si>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</si>
  <si>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</si>
  <si>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</si>
  <si>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</si>
  <si>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</si>
  <si>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</si>
  <si>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</si>
  <si>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</si>
  <si>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</si>
  <si>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</si>
  <si>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</si>
  <si>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</si>
  <si>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</si>
  <si>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</si>
  <si>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</si>
  <si>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</si>
  <si>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</si>
  <si>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</si>
  <si>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</si>
  <si>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</si>
  <si>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</si>
  <si>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</si>
  <si>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</si>
  <si>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</si>
  <si>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</si>
  <si>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</si>
  <si>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</si>
  <si>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</si>
  <si>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</si>
  <si>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</si>
  <si>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</si>
  <si>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</si>
  <si>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</si>
  <si>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</si>
  <si>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</si>
  <si>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</si>
  <si>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</si>
  <si>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</si>
  <si>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</si>
  <si>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</si>
  <si>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</si>
  <si>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</si>
  <si>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</si>
  <si>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</si>
  <si>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</si>
  <si>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</si>
  <si>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</si>
  <si>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</si>
  <si>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</si>
  <si>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</si>
  <si>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</si>
  <si>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</si>
  <si>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</si>
  <si>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</si>
  <si>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</si>
  <si>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</si>
  <si>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</si>
  <si>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</si>
  <si>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</si>
  <si>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</si>
  <si>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</si>
  <si>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</si>
  <si>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</si>
  <si>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</si>
  <si>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</si>
  <si>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</si>
  <si>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</si>
  <si>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</si>
  <si>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</si>
  <si>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</si>
  <si>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</si>
  <si>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</si>
  <si>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</si>
  <si>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</si>
  <si>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</si>
  <si>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</si>
  <si>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</si>
  <si>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</si>
  <si>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</si>
  <si>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</si>
  <si>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</si>
  <si>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</si>
  <si>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</si>
  <si>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</si>
  <si>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</si>
  <si>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</si>
  <si>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</si>
  <si>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</si>
  <si>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</si>
  <si>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</si>
  <si>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</si>
  <si>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</si>
  <si>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</si>
  <si>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</si>
  <si>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</si>
  <si>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</si>
  <si>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</si>
  <si>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</si>
  <si>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</si>
  <si>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</si>
  <si>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</si>
  <si>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</si>
  <si>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</si>
  <si>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</si>
  <si>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</si>
  <si>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</si>
  <si>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</si>
  <si>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</si>
  <si>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</si>
  <si>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</si>
  <si>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</si>
  <si>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</si>
  <si>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</si>
  <si>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</si>
  <si>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</si>
  <si>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</si>
  <si>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</si>
  <si>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</si>
  <si>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</si>
  <si>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</si>
  <si>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</si>
  <si>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</si>
  <si>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</si>
  <si>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</si>
  <si>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</si>
  <si>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</si>
  <si>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</si>
  <si>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</si>
  <si>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</si>
  <si>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</si>
  <si>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</si>
  <si>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</si>
  <si>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</si>
  <si>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</si>
  <si>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</si>
  <si>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</si>
  <si>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</si>
  <si>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</si>
  <si>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</si>
  <si>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</si>
  <si>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</si>
  <si>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</si>
  <si>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</si>
  <si>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</si>
  <si>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</si>
  <si>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</si>
  <si>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</si>
  <si>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</si>
  <si>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</si>
  <si>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</si>
  <si>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</si>
  <si>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</si>
  <si>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</si>
  <si>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</si>
  <si>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</si>
  <si>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</si>
  <si>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</si>
  <si>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</si>
  <si>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</si>
  <si>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</si>
  <si>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</si>
  <si>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</si>
  <si>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</si>
  <si>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</si>
  <si>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</si>
  <si>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</si>
  <si>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</si>
  <si>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</si>
  <si>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</si>
  <si>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</si>
  <si>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</si>
  <si>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</si>
  <si>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</si>
  <si>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</si>
  <si>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</si>
  <si>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</si>
  <si>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</si>
  <si>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</si>
  <si>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</si>
  <si>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</si>
  <si>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</si>
  <si>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</si>
  <si>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</si>
  <si>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</si>
  <si>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</si>
  <si>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</si>
  <si>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</si>
  <si>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</si>
  <si>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</si>
  <si>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</si>
  <si>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</si>
  <si>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</si>
  <si>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</si>
  <si>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</si>
  <si>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</si>
  <si>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</si>
  <si>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</si>
  <si>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</si>
  <si>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</si>
  <si>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</si>
  <si>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</si>
  <si>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</si>
  <si>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</si>
  <si>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</si>
  <si>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</si>
  <si>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</si>
  <si>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</si>
  <si>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</si>
  <si>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</si>
  <si>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</si>
  <si>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</si>
  <si>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</si>
  <si>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</si>
  <si>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</si>
  <si>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</si>
  <si>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</si>
  <si>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</si>
  <si>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</si>
  <si>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</si>
  <si>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</si>
  <si>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</si>
  <si>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</si>
  <si>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</si>
  <si>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</si>
  <si>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</si>
  <si>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</si>
  <si>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</si>
  <si>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</si>
  <si>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</si>
  <si>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</si>
  <si>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</si>
  <si>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</si>
  <si>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</si>
  <si>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</si>
  <si>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</si>
  <si>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</si>
  <si>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</si>
  <si>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</si>
  <si>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</si>
  <si>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</si>
  <si>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</si>
  <si>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</si>
  <si>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</si>
  <si>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</si>
  <si>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</si>
  <si>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</si>
  <si>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</si>
  <si>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</si>
  <si>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</si>
  <si>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</si>
  <si>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</si>
  <si>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</si>
  <si>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</si>
  <si>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</si>
  <si>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</si>
  <si>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</si>
  <si>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</si>
  <si>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</si>
  <si>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</si>
  <si>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</si>
  <si>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</si>
  <si>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</si>
  <si>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</si>
  <si>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</si>
  <si>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</si>
  <si>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</si>
  <si>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</si>
  <si>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</si>
  <si>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</si>
  <si>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</si>
  <si>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</si>
  <si>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</si>
  <si>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</si>
  <si>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</si>
  <si>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</si>
  <si>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</si>
  <si>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</si>
  <si>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</si>
  <si>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</si>
  <si>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</si>
  <si>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</si>
  <si>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</si>
  <si>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</si>
  <si>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</si>
  <si>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</si>
  <si>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</si>
  <si>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</si>
  <si>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</si>
  <si>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</si>
  <si>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</si>
  <si>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</si>
  <si>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</si>
  <si>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</si>
  <si>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</si>
  <si>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</si>
  <si>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</si>
  <si>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</si>
  <si>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</si>
  <si>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</si>
  <si>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</si>
  <si>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</si>
  <si>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</si>
  <si>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</si>
  <si>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</si>
  <si>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</si>
  <si>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</si>
  <si>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</si>
  <si>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</si>
  <si>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</si>
  <si>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</si>
  <si>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</si>
  <si>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</si>
  <si>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</si>
  <si>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</si>
  <si>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</si>
  <si>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</si>
  <si>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</si>
  <si>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</si>
  <si>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</si>
  <si>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</si>
  <si>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</si>
  <si>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</si>
  <si>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</si>
  <si>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</si>
  <si>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</si>
  <si>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</si>
  <si>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</si>
  <si>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</si>
  <si>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</si>
  <si>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</si>
  <si>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</si>
  <si>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</si>
  <si>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</si>
  <si>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</si>
  <si>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</si>
  <si>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</si>
  <si>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</si>
  <si>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</si>
  <si>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</si>
  <si>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</si>
  <si>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</si>
  <si>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</si>
  <si>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</si>
  <si>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</si>
  <si>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</si>
  <si>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</si>
  <si>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</si>
  <si>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</si>
  <si>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</si>
  <si>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</si>
  <si>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</si>
  <si>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</si>
  <si>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</si>
  <si>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</si>
  <si>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</si>
  <si>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</si>
  <si>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</si>
  <si>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</si>
  <si>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</si>
  <si>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</si>
  <si>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</si>
  <si>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</si>
  <si>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</si>
  <si>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</si>
  <si>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</si>
  <si>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</si>
  <si>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</si>
  <si>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</si>
  <si>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</si>
  <si>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</si>
  <si>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</si>
  <si>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</si>
  <si>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</si>
  <si>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</si>
  <si>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</si>
  <si>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</si>
  <si>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</si>
  <si>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</si>
  <si>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</si>
  <si>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</si>
  <si>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</si>
  <si>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</si>
  <si>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</si>
  <si>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</si>
  <si>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</si>
  <si>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</si>
  <si>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</si>
  <si>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</si>
  <si>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</si>
  <si>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</si>
  <si>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</si>
  <si>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</si>
  <si>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</si>
  <si>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</si>
  <si>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</si>
  <si>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</si>
  <si>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</si>
  <si>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</si>
  <si>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</si>
  <si>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</si>
  <si>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</si>
  <si>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</si>
  <si>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</si>
  <si>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</si>
  <si>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</si>
  <si>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</si>
  <si>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</si>
  <si>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</si>
  <si>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</si>
  <si>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</si>
  <si>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</si>
  <si>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</si>
  <si>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</si>
  <si>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</si>
  <si>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</si>
  <si>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</si>
  <si>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</si>
  <si>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</si>
  <si>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</si>
  <si>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</si>
  <si>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</si>
  <si>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</si>
  <si>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</si>
  <si>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</si>
  <si>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</si>
  <si>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</si>
  <si>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</si>
  <si>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</si>
  <si>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</si>
  <si>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</si>
  <si>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</si>
  <si>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</si>
  <si>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</si>
  <si>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</si>
  <si>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</si>
  <si>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</si>
  <si>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</si>
  <si>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</si>
  <si>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</si>
  <si>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</si>
  <si>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</si>
  <si>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</si>
  <si>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</si>
  <si>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</si>
  <si>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</si>
  <si>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</si>
  <si>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</si>
  <si>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</si>
  <si>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</si>
  <si>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</si>
  <si>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</si>
  <si>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</si>
  <si>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</si>
  <si>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</si>
  <si>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</si>
  <si>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</si>
  <si>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</si>
  <si>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</si>
  <si>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</si>
  <si>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</si>
  <si>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</si>
  <si>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</si>
  <si>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</si>
  <si>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</si>
  <si>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</si>
  <si>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</si>
  <si>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</si>
  <si>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</si>
  <si>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</si>
  <si>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</si>
  <si>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</si>
  <si>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</si>
  <si>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</si>
  <si>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</si>
  <si>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</si>
  <si>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</si>
  <si>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</si>
  <si>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</si>
  <si>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</si>
  <si>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</si>
  <si>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</si>
  <si>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</si>
  <si>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</si>
  <si>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</si>
  <si>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</si>
  <si>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</si>
  <si>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</si>
  <si>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</si>
  <si>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</si>
  <si>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</si>
  <si>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</si>
  <si>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</si>
  <si>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</si>
  <si>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</si>
  <si>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</si>
  <si>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</si>
  <si>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</si>
  <si>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</si>
  <si>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</si>
  <si>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</si>
  <si>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</si>
  <si>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</si>
  <si>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</si>
  <si>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</si>
  <si>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</si>
  <si>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</si>
  <si>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</si>
  <si>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</si>
  <si>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</si>
  <si>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</si>
  <si>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</si>
  <si>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</si>
  <si>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</si>
  <si>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</si>
  <si>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</si>
  <si>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</si>
  <si>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</si>
  <si>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</si>
  <si>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</si>
  <si>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</si>
  <si>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</si>
  <si>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</si>
  <si>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</si>
  <si>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</si>
  <si>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</si>
  <si>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</si>
  <si>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</si>
  <si>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</si>
  <si>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</si>
  <si>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</si>
  <si>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</si>
  <si>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</si>
  <si>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</si>
  <si>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</si>
  <si>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</si>
  <si>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</si>
  <si>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</si>
  <si>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</si>
  <si>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</si>
  <si>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</si>
  <si>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</si>
  <si>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</si>
  <si>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</si>
  <si>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</si>
  <si>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</si>
  <si>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</si>
  <si>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</si>
  <si>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</si>
  <si>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</si>
  <si>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</si>
  <si>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</si>
  <si>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</si>
  <si>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</si>
  <si>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</si>
  <si>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</si>
  <si>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</si>
  <si>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</si>
  <si>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</si>
  <si>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</si>
  <si>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</si>
  <si>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</si>
  <si>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</si>
  <si>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</si>
  <si>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</si>
  <si>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</si>
  <si>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</si>
  <si>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</si>
  <si>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</si>
  <si>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</si>
  <si>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</si>
  <si>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</si>
  <si>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</si>
  <si>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</si>
  <si>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</si>
  <si>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</si>
  <si>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</si>
  <si>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</si>
  <si>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</si>
  <si>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</si>
  <si>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</si>
  <si>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</si>
  <si>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</si>
  <si>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</si>
  <si>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</si>
  <si>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</si>
  <si>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</si>
  <si>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</si>
  <si>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</si>
  <si>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</si>
  <si>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</si>
  <si>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</si>
  <si>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</si>
  <si>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</si>
  <si>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</si>
  <si>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</si>
  <si>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</si>
  <si>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</si>
  <si>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</si>
  <si>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</si>
  <si>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</si>
  <si>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</si>
  <si>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</si>
  <si>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</si>
  <si>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</si>
  <si>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</si>
  <si>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</si>
  <si>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</si>
  <si>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</si>
  <si>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</si>
  <si>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</si>
  <si>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</si>
  <si>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</si>
  <si>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</si>
  <si>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</si>
  <si>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</si>
  <si>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</si>
  <si>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</si>
  <si>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</si>
  <si>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</si>
  <si>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</si>
  <si>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</si>
  <si>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</si>
  <si>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</si>
  <si>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</si>
  <si>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</si>
  <si>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</si>
  <si>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</si>
  <si>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</si>
  <si>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</si>
  <si>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</si>
  <si>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</si>
  <si>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</si>
  <si>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</si>
  <si>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</si>
  <si>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</si>
  <si>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</si>
  <si>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</si>
  <si>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</si>
  <si>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</si>
  <si>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</si>
  <si>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</si>
  <si>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</si>
  <si>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</si>
  <si>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</si>
  <si>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</si>
  <si>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</si>
  <si>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</si>
  <si>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</si>
  <si>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</si>
  <si>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</si>
  <si>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</si>
  <si>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</si>
  <si>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</si>
  <si>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</si>
  <si>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</si>
  <si>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</si>
  <si>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</si>
  <si>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</si>
  <si>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</si>
  <si>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</si>
  <si>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</si>
  <si>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</si>
  <si>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</si>
  <si>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</si>
  <si>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</si>
  <si>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</si>
  <si>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</si>
  <si>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</si>
  <si>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</si>
  <si>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</si>
  <si>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</si>
  <si>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</si>
  <si>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</si>
  <si>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</si>
  <si>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</si>
  <si>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</si>
  <si>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</si>
  <si>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</si>
  <si>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</si>
  <si>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</si>
  <si>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</si>
  <si>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</si>
  <si>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</si>
  <si>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</si>
  <si>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</si>
  <si>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</si>
  <si>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</si>
  <si>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</si>
  <si>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</si>
  <si>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</si>
  <si>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</si>
  <si>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</si>
  <si>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</si>
  <si>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</si>
  <si>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</si>
  <si>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</si>
  <si>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</si>
  <si>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</si>
  <si>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</si>
  <si>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</si>
  <si>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</si>
  <si>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</si>
  <si>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</si>
  <si>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</si>
  <si>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</si>
  <si>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</si>
  <si>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</si>
  <si>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</si>
  <si>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</si>
  <si>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</si>
  <si>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</si>
  <si>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</si>
  <si>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</si>
  <si>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</si>
  <si>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</si>
  <si>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</si>
  <si>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</si>
  <si>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</si>
  <si>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</si>
  <si>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</si>
  <si>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</si>
  <si>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</si>
  <si>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</si>
  <si>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</si>
  <si>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</si>
  <si>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</si>
  <si>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</si>
  <si>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</si>
  <si>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</si>
  <si>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</si>
  <si>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</si>
  <si>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</si>
  <si>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</si>
  <si>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</si>
  <si>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</si>
  <si>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</si>
  <si>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</si>
  <si>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</si>
  <si>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</si>
  <si>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</si>
  <si>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</si>
  <si>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</si>
  <si>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</si>
  <si>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</si>
  <si>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</si>
  <si>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</si>
  <si>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</si>
  <si>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</si>
  <si>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</si>
  <si>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</si>
  <si>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</si>
  <si>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</si>
  <si>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</si>
  <si>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</si>
  <si>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</si>
  <si>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</si>
  <si>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</si>
  <si>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</si>
  <si>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</si>
  <si>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</si>
  <si>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</si>
  <si>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</si>
  <si>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</si>
  <si>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</si>
  <si>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</si>
  <si>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</si>
  <si>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</si>
  <si>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</si>
  <si>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</si>
  <si>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</si>
  <si>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</si>
  <si>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</si>
  <si>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</si>
  <si>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</si>
  <si>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</si>
  <si>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</si>
  <si>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</si>
  <si>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</si>
  <si>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</si>
  <si>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</si>
  <si>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</si>
  <si>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</si>
  <si>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</si>
  <si>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</si>
  <si>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</si>
  <si>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</si>
  <si>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</si>
  <si>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</si>
  <si>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</si>
  <si>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</si>
  <si>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</si>
  <si>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</si>
  <si>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</si>
  <si>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</si>
  <si>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</si>
  <si>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</si>
  <si>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</si>
  <si>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</si>
  <si>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</si>
  <si>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</si>
  <si>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</si>
  <si>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</si>
  <si>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</si>
  <si>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</si>
  <si>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</si>
  <si>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</si>
  <si>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</si>
  <si>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</si>
  <si>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</si>
  <si>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</si>
  <si>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</si>
  <si>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</si>
  <si>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</si>
  <si>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</si>
  <si>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</si>
  <si>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</si>
  <si>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</si>
  <si>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</si>
  <si>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</si>
  <si>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</si>
  <si>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</si>
  <si>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</si>
  <si>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</si>
  <si>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</si>
  <si>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</si>
  <si>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</si>
  <si>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</si>
  <si>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</si>
  <si>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</si>
  <si>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</si>
  <si>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</si>
  <si>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</si>
  <si>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</si>
  <si>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</si>
  <si>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</si>
  <si>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</si>
  <si>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</si>
  <si>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</si>
  <si>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</si>
  <si>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</si>
  <si>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</si>
  <si>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</si>
  <si>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</si>
  <si>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</si>
  <si>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</si>
  <si>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</si>
  <si>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</si>
  <si>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</si>
  <si>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</si>
  <si>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</si>
  <si>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</si>
  <si>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</si>
  <si>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</si>
  <si>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</si>
  <si>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</si>
  <si>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</si>
  <si>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</si>
  <si>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</si>
  <si>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</si>
  <si>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</si>
  <si>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</si>
  <si>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</si>
  <si>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</si>
  <si>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</si>
  <si>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</si>
  <si>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</si>
  <si>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</si>
  <si>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</si>
  <si>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</si>
  <si>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</si>
  <si>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</si>
  <si>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</si>
  <si>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</si>
  <si>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</si>
  <si>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</si>
  <si>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</si>
  <si>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</si>
  <si>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</si>
  <si>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</si>
  <si>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</si>
  <si>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</si>
  <si>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</si>
  <si>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</si>
  <si>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</si>
  <si>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</si>
  <si>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</si>
  <si>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</si>
  <si>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</si>
  <si>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</si>
  <si>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</si>
  <si>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</si>
  <si>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</si>
  <si>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</si>
  <si>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</si>
  <si>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</si>
  <si>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</si>
  <si>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</si>
  <si>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</si>
  <si>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</si>
  <si>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</si>
  <si>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</si>
  <si>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</si>
  <si>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</si>
  <si>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</si>
  <si>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</si>
  <si>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</si>
  <si>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</si>
  <si>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</si>
  <si>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</si>
  <si>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</si>
  <si>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</si>
  <si>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</si>
  <si>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</si>
  <si>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</si>
  <si>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</si>
  <si>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</si>
  <si>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</si>
  <si>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</si>
  <si>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</si>
  <si>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</si>
  <si>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</si>
  <si>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</si>
  <si>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</si>
  <si>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</si>
  <si>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</si>
  <si>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</si>
  <si>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</si>
  <si>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</si>
  <si>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</si>
  <si>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</si>
  <si>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</si>
  <si>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</si>
  <si>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</si>
  <si>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</si>
  <si>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</si>
  <si>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</si>
  <si>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</si>
  <si>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</si>
  <si>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</si>
  <si>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</si>
  <si>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</si>
  <si>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</si>
  <si>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</si>
  <si>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</si>
  <si>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</si>
  <si>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</si>
  <si>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</si>
  <si>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</si>
  <si>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</si>
  <si>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</si>
  <si>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</si>
  <si>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</si>
  <si>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</si>
  <si>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</si>
  <si>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</si>
  <si>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</si>
  <si>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</si>
  <si>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</si>
  <si>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</si>
  <si>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</si>
  <si>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</si>
  <si>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</si>
  <si>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</si>
  <si>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</si>
  <si>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</si>
  <si>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</si>
  <si>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</si>
  <si>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</si>
  <si>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</si>
  <si>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</si>
  <si>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</si>
  <si>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</si>
  <si>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</si>
  <si>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</si>
  <si>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</si>
  <si>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</si>
  <si>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</si>
  <si>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</si>
  <si>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</si>
  <si>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</si>
  <si>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</si>
  <si>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</si>
  <si>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</si>
  <si>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</si>
  <si>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</si>
  <si>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</si>
  <si>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</si>
  <si>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</si>
  <si>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</si>
  <si>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</si>
  <si>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</si>
  <si>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</si>
  <si>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</si>
  <si>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</si>
  <si>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</si>
  <si>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</si>
  <si>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</si>
  <si>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</si>
  <si>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</si>
  <si>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</si>
  <si>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</si>
  <si>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</si>
  <si>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</si>
  <si>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</si>
  <si>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</si>
  <si>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</si>
  <si>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</si>
  <si>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</si>
  <si>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</si>
  <si>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</si>
  <si>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</si>
  <si>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</si>
  <si>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</si>
  <si>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</si>
  <si>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</si>
  <si>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</si>
  <si>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</si>
  <si>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</si>
  <si>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</si>
  <si>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</si>
  <si>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</si>
  <si>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</si>
  <si>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</si>
  <si>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</si>
  <si>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</si>
  <si>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</si>
  <si>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</si>
  <si>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</si>
  <si>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</si>
  <si>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</si>
  <si>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</si>
  <si>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</si>
  <si>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</si>
  <si>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</si>
  <si>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</si>
  <si>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</si>
  <si>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</si>
  <si>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</si>
  <si>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</si>
  <si>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</si>
  <si>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</si>
  <si>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</si>
  <si>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</si>
  <si>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</si>
  <si>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</si>
  <si>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</si>
  <si>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</si>
  <si>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</si>
  <si>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</si>
  <si>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</si>
  <si>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</si>
  <si>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</si>
  <si>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</si>
  <si>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</si>
  <si>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</si>
  <si>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</si>
  <si>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</si>
  <si>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</si>
  <si>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</si>
  <si>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</si>
  <si>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</si>
  <si>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</si>
  <si>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</si>
  <si>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</si>
  <si>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</si>
  <si>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</si>
  <si>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</si>
  <si>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</si>
  <si>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</si>
  <si>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</si>
  <si>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</si>
  <si>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</si>
  <si>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</si>
  <si>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</si>
  <si>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</si>
  <si>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</si>
  <si>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</si>
  <si>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</si>
  <si>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</si>
  <si>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</si>
  <si>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</si>
  <si>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</si>
  <si>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</si>
  <si>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</si>
  <si>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</si>
  <si>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</si>
  <si>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</si>
  <si>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</si>
  <si>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</si>
  <si>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</si>
  <si>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</si>
  <si>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</si>
  <si>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</si>
  <si>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</si>
  <si>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</si>
  <si>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</si>
  <si>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</si>
  <si>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</si>
  <si>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</si>
  <si>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</si>
  <si>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</si>
  <si>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</si>
  <si>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</si>
  <si>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</si>
  <si>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</si>
  <si>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</si>
  <si>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</si>
  <si>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</si>
  <si>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</si>
  <si>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</si>
  <si>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</si>
  <si>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</si>
  <si>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</si>
  <si>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</si>
  <si>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</si>
  <si>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</si>
  <si>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</si>
  <si>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</si>
  <si>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</si>
  <si>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</si>
  <si>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</si>
  <si>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</si>
  <si>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</si>
  <si>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</si>
  <si>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</si>
  <si>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</si>
  <si>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</si>
  <si>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</si>
  <si>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</si>
  <si>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</si>
  <si>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</si>
  <si>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</si>
  <si>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</si>
  <si>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</si>
  <si>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</si>
  <si>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</si>
  <si>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</si>
  <si>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</si>
  <si>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</si>
  <si>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</si>
  <si>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</si>
  <si>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</si>
  <si>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</si>
  <si>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</si>
  <si>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</si>
  <si>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</si>
  <si>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</si>
  <si>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</si>
  <si>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</si>
  <si>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</si>
  <si>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</si>
  <si>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</si>
  <si>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</si>
  <si>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</si>
  <si>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</si>
  <si>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</si>
  <si>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</si>
  <si>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</si>
  <si>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</si>
  <si>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</si>
  <si>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</si>
  <si>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</si>
  <si>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</si>
  <si>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</si>
  <si>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</si>
  <si>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</si>
  <si>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</si>
  <si>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</si>
  <si>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</si>
  <si>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</si>
  <si>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</si>
  <si>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</si>
  <si>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</si>
  <si>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</si>
  <si>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</si>
  <si>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</si>
  <si>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</si>
  <si>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</si>
  <si>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</si>
  <si>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</si>
  <si>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</si>
  <si>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</si>
  <si>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</si>
  <si>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</si>
  <si>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</si>
  <si>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</si>
  <si>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</si>
  <si>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</si>
  <si>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</si>
  <si>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</si>
  <si>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</si>
  <si>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</si>
  <si>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</si>
  <si>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</si>
  <si>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</si>
  <si>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</si>
  <si>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</si>
  <si>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</si>
  <si>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</si>
  <si>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</si>
  <si>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</si>
  <si>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</si>
  <si>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</si>
  <si>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</si>
  <si>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</si>
  <si>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</si>
  <si>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</si>
  <si>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</si>
  <si>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</si>
  <si>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</si>
  <si>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</si>
  <si>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</si>
  <si>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</si>
  <si>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</si>
  <si>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</si>
  <si>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</si>
  <si>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</si>
  <si>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</si>
  <si>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</si>
  <si>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</si>
  <si>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</si>
  <si>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</si>
  <si>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</si>
  <si>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</si>
  <si>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</si>
  <si>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</si>
  <si>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</si>
  <si>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</si>
  <si>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</si>
  <si>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</si>
  <si>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</si>
  <si>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</si>
  <si>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</si>
  <si>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</si>
  <si>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</si>
  <si>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</si>
  <si>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</si>
  <si>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</si>
  <si>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</si>
  <si>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</si>
  <si>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</si>
  <si>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</si>
  <si>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</si>
  <si>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</si>
  <si>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</si>
  <si>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</si>
  <si>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</si>
  <si>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</si>
  <si>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</si>
  <si>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</si>
  <si>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</si>
  <si>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</si>
  <si>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</si>
  <si>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</si>
  <si>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</si>
  <si>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</si>
  <si>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</si>
  <si>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</si>
  <si>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</si>
  <si>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</si>
  <si>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</si>
  <si>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</si>
  <si>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</si>
  <si>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</si>
  <si>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</si>
  <si>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</si>
  <si>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</si>
  <si>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</si>
  <si>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</si>
  <si>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</si>
  <si>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</si>
  <si>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</si>
  <si>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</si>
  <si>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</si>
  <si>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</si>
  <si>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</si>
  <si>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</si>
  <si>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</si>
  <si>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</si>
  <si>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</si>
  <si>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</si>
  <si>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</si>
  <si>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</si>
  <si>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</si>
  <si>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</si>
  <si>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</si>
  <si>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</si>
  <si>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</si>
  <si>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</si>
  <si>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</si>
  <si>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</si>
  <si>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</si>
  <si>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</si>
  <si>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</si>
  <si>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</si>
  <si>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</si>
  <si>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</si>
  <si>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</si>
  <si>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</si>
  <si>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</si>
  <si>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</si>
  <si>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</si>
  <si>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</si>
  <si>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</si>
  <si>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</si>
  <si>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</si>
  <si>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</si>
  <si>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</si>
  <si>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</si>
  <si>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</si>
  <si>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</si>
  <si>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</si>
  <si>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</si>
  <si>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</si>
  <si>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</si>
  <si>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</si>
  <si>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</si>
  <si>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</si>
  <si>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</si>
  <si>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</si>
  <si>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</si>
  <si>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</si>
  <si>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</si>
  <si>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</si>
  <si>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</si>
  <si>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</si>
  <si>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</si>
  <si>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</si>
  <si>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</si>
  <si>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</si>
  <si>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</si>
  <si>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</si>
  <si>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</si>
  <si>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</si>
  <si>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</si>
  <si>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</si>
  <si>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</si>
  <si>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</si>
  <si>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</si>
  <si>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</si>
  <si>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</si>
  <si>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</si>
  <si>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</si>
  <si>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</si>
  <si>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</si>
  <si>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</si>
  <si>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</si>
  <si>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</si>
  <si>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</si>
  <si>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</si>
  <si>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</si>
  <si>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</si>
  <si>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</si>
  <si>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</si>
  <si>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</si>
  <si>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</si>
  <si>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</si>
  <si>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</si>
  <si>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</si>
  <si>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</si>
  <si>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</si>
  <si>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</si>
  <si>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</si>
  <si>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</si>
  <si>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</si>
  <si>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</si>
  <si>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</si>
  <si>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</si>
  <si>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</si>
  <si>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</si>
  <si>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</si>
  <si>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</si>
  <si>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</si>
  <si>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</si>
  <si>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</si>
  <si>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</si>
  <si>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</si>
  <si>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</si>
  <si>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</si>
  <si>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</si>
  <si>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</si>
  <si>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</si>
  <si>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</si>
  <si>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</si>
  <si>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</si>
  <si>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</si>
  <si>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</si>
  <si>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</si>
  <si>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</si>
  <si>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</si>
  <si>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</si>
  <si>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</si>
  <si>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</si>
  <si>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</si>
  <si>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</si>
  <si>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</si>
  <si>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</si>
  <si>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</si>
  <si>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</si>
  <si>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</si>
  <si>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</si>
  <si>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</si>
  <si>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</si>
  <si>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</si>
  <si>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</si>
  <si>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</si>
  <si>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</si>
  <si>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</si>
  <si>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</si>
  <si>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</si>
  <si>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</si>
  <si>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</si>
  <si>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</si>
  <si>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</si>
  <si>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</si>
  <si>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</si>
  <si>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</si>
  <si>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</si>
  <si>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</si>
  <si>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</si>
  <si>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</si>
  <si>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</si>
  <si>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</si>
  <si>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</si>
  <si>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</si>
  <si>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</si>
  <si>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</si>
  <si>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</si>
  <si>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</si>
  <si>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</si>
  <si>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</si>
  <si>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</si>
  <si>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</si>
  <si>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</si>
  <si>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</si>
  <si>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</si>
  <si>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</si>
  <si>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</si>
  <si>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</si>
  <si>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</si>
  <si>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</si>
  <si>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</si>
  <si>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</si>
  <si>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</si>
  <si>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</si>
  <si>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</si>
  <si>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</si>
  <si>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</si>
  <si>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</si>
  <si>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</si>
  <si>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</si>
  <si>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</si>
  <si>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</si>
  <si>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</si>
  <si>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</si>
  <si>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</si>
  <si>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</si>
  <si>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</si>
  <si>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</si>
  <si>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</si>
  <si>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</si>
  <si>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</si>
  <si>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</si>
  <si>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</si>
  <si>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</si>
  <si>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</si>
  <si>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</si>
  <si>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</si>
  <si>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</si>
  <si>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</si>
  <si>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</si>
  <si>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</si>
  <si>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</si>
  <si>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</si>
  <si>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</si>
  <si>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</si>
  <si>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</si>
  <si>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</si>
  <si>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</si>
  <si>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</si>
  <si>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</si>
  <si>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</si>
  <si>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</si>
  <si>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</si>
  <si>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</si>
  <si>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</si>
  <si>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</si>
  <si>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</si>
  <si>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</si>
  <si>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</si>
  <si>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</si>
  <si>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</si>
  <si>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</si>
  <si>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</si>
  <si>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</si>
  <si>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</si>
  <si>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</si>
  <si>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</si>
  <si>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</si>
  <si>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</si>
  <si>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</si>
  <si>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</si>
  <si>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</si>
  <si>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</si>
  <si>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</si>
  <si>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</si>
  <si>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</si>
  <si>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</si>
  <si>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</si>
  <si>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</si>
  <si>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</si>
  <si>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</si>
  <si>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</si>
  <si>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</si>
  <si>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</si>
  <si>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</si>
  <si>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</si>
  <si>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</si>
  <si>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</si>
  <si>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</si>
  <si>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</si>
  <si>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</si>
  <si>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</si>
  <si>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</si>
  <si>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</si>
  <si>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</si>
  <si>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</si>
  <si>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</si>
  <si>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</si>
  <si>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</si>
  <si>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</si>
  <si>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</si>
  <si>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</si>
  <si>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</si>
  <si>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</si>
  <si>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</si>
  <si>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</si>
  <si>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</si>
  <si>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</si>
  <si>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</si>
  <si>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</si>
  <si>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</si>
  <si>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</si>
  <si>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</si>
  <si>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</si>
  <si>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</si>
  <si>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</si>
  <si>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</si>
  <si>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</si>
  <si>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</si>
  <si>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</si>
  <si>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</si>
  <si>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</si>
  <si>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</si>
  <si>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</si>
  <si>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</si>
  <si>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</si>
  <si>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</si>
  <si>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</si>
  <si>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</si>
  <si>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</si>
  <si>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</si>
  <si>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</si>
  <si>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</si>
  <si>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</si>
  <si>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</si>
  <si>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</si>
  <si>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</si>
  <si>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</si>
  <si>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</si>
  <si>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</si>
  <si>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</si>
  <si>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</si>
  <si>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</si>
  <si>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</si>
  <si>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</si>
  <si>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</si>
  <si>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</si>
  <si>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</si>
  <si>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</si>
  <si>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</si>
  <si>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</si>
  <si>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</si>
  <si>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</si>
  <si>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</si>
  <si>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</si>
  <si>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</si>
  <si>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</si>
  <si>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</si>
  <si>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</si>
  <si>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</si>
  <si>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</si>
  <si>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</si>
  <si>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</si>
  <si>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</si>
  <si>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</si>
  <si>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</si>
  <si>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</si>
  <si>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</si>
  <si>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</si>
  <si>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</si>
  <si>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</si>
  <si>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</si>
  <si>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</si>
  <si>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</si>
  <si>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</si>
  <si>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</si>
  <si>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</si>
  <si>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</si>
  <si>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</si>
  <si>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</si>
  <si>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</si>
  <si>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</si>
  <si>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</si>
  <si>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</si>
  <si>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</si>
  <si>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</si>
  <si>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</si>
  <si>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</si>
  <si>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</si>
  <si>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</si>
  <si>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</si>
  <si>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</si>
  <si>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</si>
  <si>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</si>
  <si>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</si>
  <si>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</si>
  <si>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</si>
  <si>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</si>
  <si>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</si>
  <si>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</si>
  <si>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</si>
  <si>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</si>
  <si>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</si>
  <si>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</si>
  <si>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</si>
  <si>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</si>
  <si>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</si>
  <si>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</si>
  <si>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</si>
  <si>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</si>
  <si>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</si>
  <si>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</si>
  <si>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</si>
  <si>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</si>
  <si>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</si>
  <si>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</si>
  <si>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</si>
  <si>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</si>
  <si>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</si>
  <si>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</si>
  <si>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</si>
  <si>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</si>
  <si>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</si>
  <si>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</si>
  <si>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</si>
  <si>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</si>
  <si>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</si>
  <si>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</si>
  <si>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</si>
  <si>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</si>
  <si>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</si>
  <si>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</si>
  <si>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</si>
  <si>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</si>
  <si>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</si>
  <si>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</si>
  <si>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</si>
  <si>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</si>
  <si>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</si>
  <si>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</si>
  <si>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</si>
  <si>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</si>
  <si>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</si>
  <si>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</si>
  <si>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</si>
  <si>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</si>
  <si>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</si>
  <si>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</si>
  <si>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</si>
  <si>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</si>
  <si>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</si>
  <si>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</si>
  <si>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</si>
  <si>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</si>
  <si>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</si>
  <si>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</si>
  <si>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</si>
  <si>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</si>
  <si>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</si>
  <si>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</si>
  <si>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</si>
  <si>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</si>
  <si>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</si>
  <si>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</si>
  <si>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</si>
  <si>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</si>
  <si>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</si>
  <si>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</si>
  <si>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</si>
  <si>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</si>
  <si>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</si>
  <si>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</si>
  <si>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</si>
  <si>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</si>
  <si>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</si>
  <si>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</si>
  <si>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</si>
  <si>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</si>
  <si>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</si>
  <si>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</si>
  <si>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</si>
  <si>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</si>
  <si>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</si>
  <si>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</si>
  <si>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</si>
  <si>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</si>
  <si>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</si>
  <si>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</si>
  <si>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</si>
  <si>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</si>
  <si>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</si>
  <si>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</si>
  <si>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</si>
  <si>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</si>
  <si>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</si>
  <si>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</si>
  <si>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</si>
  <si>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</si>
  <si>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</si>
  <si>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</si>
  <si>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</si>
  <si>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</si>
  <si>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</si>
  <si>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</si>
  <si>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</si>
  <si>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</si>
  <si>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</si>
  <si>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</si>
  <si>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</si>
  <si>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</si>
  <si>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</si>
  <si>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</si>
  <si>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</si>
  <si>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</si>
  <si>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</si>
  <si>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</si>
  <si>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</si>
  <si>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</si>
  <si>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</si>
  <si>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</si>
  <si>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</si>
  <si>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</si>
  <si>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</si>
  <si>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</si>
  <si>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</si>
  <si>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</si>
  <si>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</si>
  <si>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</si>
  <si>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</si>
  <si>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</si>
  <si>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</si>
  <si>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</si>
  <si>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</si>
  <si>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</si>
  <si>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</si>
  <si>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</si>
  <si>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</si>
  <si>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</si>
  <si>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</si>
  <si>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</si>
  <si>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</si>
  <si>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</si>
  <si>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</si>
  <si>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</si>
  <si>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</si>
  <si>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</si>
  <si>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</si>
  <si>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</si>
  <si>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</si>
  <si>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</si>
  <si>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</si>
  <si>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</si>
  <si>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</si>
  <si>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</si>
  <si>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</si>
  <si>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</si>
  <si>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</si>
  <si>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</si>
  <si>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</si>
  <si>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</si>
  <si>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</si>
  <si>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</si>
  <si>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</si>
  <si>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</si>
  <si>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</si>
  <si>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</si>
  <si>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</si>
  <si>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</si>
  <si>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</si>
  <si>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</si>
  <si>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</si>
  <si>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</si>
  <si>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</si>
  <si>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</si>
  <si>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</si>
  <si>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</si>
  <si>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</si>
  <si>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</si>
  <si>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</si>
  <si>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</si>
  <si>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</si>
  <si>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</si>
  <si>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</si>
  <si>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</si>
  <si>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</si>
  <si>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</si>
  <si>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</si>
  <si>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</si>
  <si>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</si>
  <si>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</si>
  <si>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</si>
  <si>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</si>
  <si>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</si>
  <si>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</si>
  <si>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</si>
  <si>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</si>
  <si>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</si>
  <si>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</si>
  <si>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</si>
  <si>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</si>
  <si>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</si>
  <si>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</si>
  <si>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</si>
  <si>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</si>
  <si>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</si>
  <si>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</si>
  <si>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</si>
  <si>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</si>
  <si>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</si>
  <si>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</si>
  <si>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</si>
  <si>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</si>
  <si>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</si>
  <si>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</si>
  <si>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</si>
  <si>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</si>
  <si>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</si>
  <si>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</si>
  <si>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</si>
  <si>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</si>
  <si>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</si>
  <si>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</si>
  <si>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</si>
  <si>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</si>
  <si>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</si>
  <si>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</si>
  <si>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</si>
  <si>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</si>
  <si>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</si>
  <si>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</si>
  <si>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</si>
  <si>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</si>
  <si>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</si>
  <si>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</si>
  <si>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</si>
  <si>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</si>
  <si>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</si>
  <si>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</si>
  <si>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</si>
  <si>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</si>
  <si>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</si>
  <si>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</si>
  <si>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</si>
  <si>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</si>
  <si>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</si>
  <si>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</si>
  <si>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</si>
  <si>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</si>
  <si>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</si>
  <si>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</si>
  <si>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</si>
  <si>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</si>
  <si>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</si>
  <si>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</si>
  <si>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</si>
  <si>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</si>
  <si>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</si>
  <si>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</si>
  <si>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</si>
  <si>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</si>
  <si>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</si>
  <si>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</si>
  <si>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</si>
  <si>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</si>
  <si>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</si>
  <si>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</si>
  <si>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</si>
  <si>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</si>
  <si>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</si>
  <si>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</si>
  <si>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</si>
  <si>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</si>
  <si>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</si>
  <si>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</si>
  <si>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</si>
  <si>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</si>
  <si>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</si>
  <si>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</si>
  <si>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</si>
  <si>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</si>
  <si>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</si>
  <si>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</si>
  <si>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</si>
  <si>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</si>
  <si>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</si>
  <si>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</si>
  <si>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</si>
  <si>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</si>
  <si>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</si>
  <si>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</si>
  <si>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</si>
  <si>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</si>
  <si>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</si>
  <si>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</si>
  <si>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</si>
  <si>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</si>
  <si>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</si>
  <si>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</si>
  <si>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</si>
  <si>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</si>
  <si>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</si>
  <si>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</si>
  <si>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</si>
  <si>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</si>
  <si>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</si>
  <si>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</si>
  <si>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</si>
  <si>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</si>
  <si>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</si>
  <si>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</si>
  <si>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</si>
  <si>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</si>
  <si>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</si>
  <si>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</si>
  <si>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</si>
  <si>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</si>
  <si>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</si>
  <si>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</si>
  <si>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</si>
  <si>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</si>
  <si>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</si>
  <si>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</si>
  <si>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</si>
  <si>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</si>
  <si>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</si>
  <si>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</si>
  <si>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</si>
  <si>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</si>
  <si>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</si>
  <si>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</si>
  <si>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</si>
  <si>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</si>
  <si>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</si>
  <si>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</si>
  <si>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</si>
  <si>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</si>
  <si>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</si>
  <si>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</si>
  <si>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</si>
  <si>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</si>
  <si>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</si>
  <si>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</si>
  <si>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</si>
  <si>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</si>
  <si>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</si>
  <si>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</si>
  <si>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</si>
  <si>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</si>
  <si>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</si>
  <si>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</si>
  <si>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</si>
  <si>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</si>
  <si>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</si>
  <si>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</si>
  <si>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</si>
  <si>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</si>
  <si>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</si>
  <si>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</si>
  <si>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</si>
  <si>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</si>
  <si>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</si>
  <si>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</si>
  <si>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</si>
  <si>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</si>
  <si>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</si>
  <si>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</si>
  <si>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</si>
  <si>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</si>
  <si>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</si>
  <si>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</si>
  <si>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</si>
  <si>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</si>
  <si>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</si>
  <si>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</si>
  <si>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</si>
  <si>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</si>
  <si>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</si>
  <si>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</si>
  <si>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</si>
  <si>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</si>
  <si>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</si>
  <si>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</si>
  <si>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</si>
  <si>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</si>
  <si>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</si>
  <si>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</si>
  <si>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</si>
  <si>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</si>
  <si>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</si>
  <si>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</si>
  <si>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</si>
  <si>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</si>
  <si>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</si>
  <si>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</si>
  <si>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</si>
  <si>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</si>
  <si>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</si>
  <si>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</si>
  <si>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</si>
  <si>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</si>
  <si>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</si>
  <si>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</si>
  <si>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</si>
  <si>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</si>
  <si>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</si>
  <si>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</si>
  <si>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</si>
  <si>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</si>
  <si>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</si>
  <si>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</si>
  <si>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</si>
  <si>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</si>
  <si>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</si>
  <si>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</si>
  <si>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</si>
  <si>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</si>
  <si>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</si>
  <si>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</si>
  <si>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</si>
  <si>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</si>
  <si>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</si>
  <si>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</si>
  <si>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</si>
  <si>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</si>
  <si>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</si>
  <si>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</si>
  <si>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</si>
  <si>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</si>
  <si>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</si>
  <si>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</si>
  <si>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</si>
  <si>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</si>
  <si>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</si>
  <si>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</si>
  <si>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</si>
  <si>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</si>
  <si>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</si>
  <si>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</si>
  <si>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</si>
  <si>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</si>
  <si>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</si>
  <si>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</si>
  <si>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</si>
  <si>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</si>
  <si>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</si>
  <si>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</si>
  <si>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</si>
  <si>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</si>
  <si>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</si>
  <si>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</si>
  <si>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</si>
  <si>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</si>
  <si>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</si>
  <si>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</si>
  <si>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</si>
  <si>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</si>
  <si>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</si>
  <si>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</si>
  <si>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</si>
  <si>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</si>
  <si>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</si>
  <si>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</si>
  <si>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</si>
  <si>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</si>
  <si>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</si>
  <si>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</si>
  <si>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</si>
  <si>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</si>
  <si>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</si>
  <si>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</si>
  <si>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</si>
  <si>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</si>
  <si>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</si>
  <si>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</si>
  <si>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</si>
  <si>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</si>
  <si>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</si>
  <si>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</si>
  <si>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</si>
  <si>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</si>
  <si>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</si>
  <si>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</si>
  <si>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</si>
  <si>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</si>
  <si>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</si>
  <si>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</si>
  <si>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</si>
  <si>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</si>
  <si>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</si>
  <si>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</si>
  <si>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</si>
  <si>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</si>
  <si>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</si>
  <si>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</si>
  <si>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</si>
  <si>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</si>
  <si>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</si>
  <si>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</si>
  <si>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</si>
  <si>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</si>
  <si>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</si>
  <si>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</si>
  <si>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</si>
  <si>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</si>
  <si>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</si>
  <si>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</si>
  <si>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</si>
  <si>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</si>
  <si>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</si>
  <si>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</si>
  <si>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</si>
  <si>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</si>
  <si>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</si>
  <si>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</si>
  <si>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</si>
  <si>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</si>
  <si>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</si>
  <si>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</si>
  <si>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</si>
  <si>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</si>
  <si>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</si>
  <si>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</si>
  <si>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</si>
  <si>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</si>
  <si>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</si>
  <si>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</si>
  <si>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</si>
  <si>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</si>
  <si>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</si>
  <si>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</si>
  <si>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</si>
  <si>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</si>
  <si>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</si>
  <si>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</si>
  <si>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</si>
  <si>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</si>
  <si>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</si>
  <si>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</si>
  <si>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</si>
  <si>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</si>
  <si>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</si>
  <si>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</si>
  <si>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</si>
  <si>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</si>
  <si>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</si>
  <si>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</si>
  <si>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</si>
  <si>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</si>
  <si>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</si>
  <si>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</si>
  <si>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</si>
  <si>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</si>
  <si>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</si>
  <si>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</si>
  <si>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</si>
  <si>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</si>
  <si>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</si>
  <si>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</si>
  <si>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</si>
  <si>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</si>
  <si>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</si>
  <si>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</si>
  <si>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</si>
  <si>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</si>
  <si>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</si>
  <si>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</si>
  <si>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</si>
  <si>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</si>
  <si>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</si>
  <si>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</si>
  <si>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</si>
  <si>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</si>
  <si>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</si>
  <si>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</si>
  <si>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</si>
  <si>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</si>
  <si>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</si>
  <si>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</si>
  <si>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</si>
  <si>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</si>
  <si>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</si>
  <si>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</si>
  <si>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</si>
  <si>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</si>
  <si>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</si>
  <si>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</si>
  <si>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</si>
  <si>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</si>
  <si>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</si>
  <si>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</si>
  <si>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</si>
  <si>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</si>
  <si>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</si>
  <si>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</si>
  <si>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</si>
  <si>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</si>
  <si>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</si>
  <si>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</si>
  <si>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</si>
  <si>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</si>
  <si>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</si>
  <si>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</si>
  <si>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</si>
  <si>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</si>
  <si>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</si>
  <si>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</si>
  <si>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</si>
  <si>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</si>
  <si>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</si>
  <si>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</si>
  <si>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</si>
  <si>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</si>
  <si>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</si>
  <si>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</si>
  <si>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</si>
  <si>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</si>
  <si>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</si>
  <si>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</si>
  <si>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</si>
  <si>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</si>
  <si>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</si>
  <si>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</si>
  <si>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</si>
  <si>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</si>
  <si>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</si>
  <si>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</si>
  <si>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</si>
  <si>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</si>
  <si>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</si>
  <si>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</si>
  <si>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</si>
  <si>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</si>
  <si>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</si>
  <si>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</si>
  <si>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</si>
  <si>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</si>
  <si>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</si>
  <si>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</si>
  <si>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</si>
  <si>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</si>
  <si>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</si>
  <si>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</si>
  <si>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</si>
  <si>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</si>
  <si>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</si>
  <si>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</si>
  <si>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</si>
  <si>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</si>
  <si>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</si>
  <si>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</si>
  <si>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</si>
  <si>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</si>
  <si>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</si>
  <si>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</si>
  <si>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</si>
  <si>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</si>
  <si>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</si>
  <si>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</si>
  <si>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</si>
  <si>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</si>
  <si>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</si>
  <si>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</si>
  <si>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</si>
  <si>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</si>
  <si>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</si>
  <si>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</si>
  <si>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</si>
  <si>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</si>
  <si>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</si>
  <si>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</si>
  <si>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</si>
  <si>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</si>
  <si>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</si>
  <si>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</si>
  <si>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</si>
  <si>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</si>
  <si>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</si>
  <si>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</si>
  <si>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</si>
  <si>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</si>
  <si>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</si>
  <si>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</si>
  <si>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</si>
  <si>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</si>
  <si>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</si>
  <si>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</si>
  <si>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</si>
  <si>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</si>
  <si>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</si>
  <si>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</si>
  <si>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</si>
  <si>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</si>
  <si>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</si>
  <si>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</si>
  <si>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</si>
  <si>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</si>
  <si>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</si>
  <si>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</si>
  <si>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</si>
  <si>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</si>
  <si>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</si>
  <si>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</si>
  <si>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</si>
  <si>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</si>
  <si>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</si>
  <si>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</si>
  <si>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</si>
  <si>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</si>
  <si>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</si>
  <si>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</si>
  <si>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</si>
  <si>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</si>
  <si>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</si>
  <si>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</si>
  <si>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</si>
  <si>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</si>
  <si>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</si>
  <si>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</si>
  <si>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</si>
  <si>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</si>
  <si>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</si>
  <si>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</si>
  <si>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</si>
  <si>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</si>
  <si>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</si>
  <si>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</si>
  <si>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</si>
  <si>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</si>
  <si>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</si>
  <si>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</si>
  <si>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</si>
  <si>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</si>
  <si>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</si>
  <si>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</si>
  <si>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</si>
  <si>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</si>
  <si>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</si>
  <si>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</si>
  <si>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</si>
  <si>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</si>
  <si>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</si>
  <si>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</si>
  <si>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</si>
  <si>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</si>
  <si>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</si>
  <si>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</si>
  <si>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</si>
  <si>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</si>
  <si>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</si>
  <si>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</si>
  <si>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</si>
  <si>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</si>
  <si>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</si>
  <si>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</si>
  <si>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</si>
  <si>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</si>
  <si>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</si>
  <si>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</si>
  <si>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</si>
  <si>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</si>
  <si>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</si>
  <si>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</si>
  <si>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</si>
  <si>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</si>
  <si>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</si>
  <si>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</si>
  <si>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</si>
  <si>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</si>
  <si>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</si>
  <si>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</si>
  <si>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</si>
  <si>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</si>
  <si>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</si>
  <si>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</si>
  <si>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</si>
  <si>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</si>
  <si>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</si>
  <si>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</si>
  <si>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</si>
  <si>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</si>
  <si>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</si>
  <si>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</si>
  <si>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</si>
  <si>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</si>
  <si>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</si>
  <si>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</si>
  <si>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</si>
  <si>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</si>
  <si>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</si>
  <si>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</si>
  <si>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</si>
  <si>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</si>
  <si>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</si>
  <si>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</si>
  <si>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</si>
  <si>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</si>
  <si>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</si>
  <si>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</si>
  <si>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</si>
  <si>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</si>
  <si>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</si>
  <si>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</si>
  <si>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</si>
  <si>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</si>
  <si>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</si>
  <si>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</si>
  <si>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</si>
  <si>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</si>
  <si>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</si>
  <si>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</si>
  <si>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</si>
  <si>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</si>
  <si>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</si>
  <si>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</si>
  <si>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</si>
  <si>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</si>
  <si>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</si>
  <si>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</si>
  <si>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</si>
  <si>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</si>
  <si>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</si>
  <si>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</si>
  <si>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</si>
  <si>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</si>
  <si>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</si>
  <si>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</si>
  <si>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</si>
  <si>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</si>
  <si>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</si>
  <si>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</si>
  <si>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</si>
  <si>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</si>
  <si>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</si>
  <si>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</si>
  <si>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</si>
  <si>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</si>
  <si>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</si>
  <si>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</si>
  <si>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</si>
  <si>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</si>
  <si>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</si>
  <si>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</si>
  <si>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</si>
  <si>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</si>
  <si>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</si>
  <si>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</si>
  <si>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</si>
  <si>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</si>
  <si>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</si>
  <si>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</si>
  <si>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</si>
  <si>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</si>
  <si>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</si>
  <si>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</si>
  <si>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</si>
  <si>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</si>
  <si>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</si>
  <si>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</si>
  <si>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</si>
  <si>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</si>
  <si>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</si>
  <si>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</si>
  <si>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</si>
  <si>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</si>
  <si>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</si>
  <si>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</si>
  <si>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</si>
  <si>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</si>
  <si>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</si>
  <si>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</si>
  <si>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</si>
  <si>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</si>
  <si>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</si>
  <si>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</si>
  <si>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</si>
  <si>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</si>
  <si>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</si>
  <si>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</si>
  <si>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</si>
  <si>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</si>
  <si>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</si>
  <si>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</si>
  <si>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</si>
  <si>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</si>
  <si>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</si>
  <si>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</si>
  <si>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</si>
  <si>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</si>
  <si>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</si>
  <si>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</si>
  <si>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</si>
  <si>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</si>
  <si>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</si>
  <si>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</si>
  <si>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</si>
  <si>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</si>
  <si>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</si>
  <si>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</si>
  <si>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</si>
  <si>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</si>
  <si>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</si>
  <si>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</si>
  <si>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</si>
  <si>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</si>
  <si>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</si>
  <si>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</si>
  <si>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</si>
  <si>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</si>
  <si>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</si>
  <si>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</si>
  <si>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</si>
  <si>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</si>
  <si>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</si>
  <si>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</si>
  <si>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</si>
  <si>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</si>
  <si>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</si>
  <si>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</si>
  <si>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</si>
  <si>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</si>
  <si>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</si>
  <si>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</si>
  <si>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</si>
  <si>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</si>
  <si>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</si>
  <si>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</si>
  <si>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</si>
  <si>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</si>
  <si>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</si>
  <si>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</si>
  <si>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</si>
  <si>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</si>
  <si>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</si>
  <si>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</si>
  <si>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</si>
  <si>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</si>
  <si>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</si>
  <si>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</si>
  <si>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</si>
  <si>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</si>
  <si>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</si>
  <si>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</si>
  <si>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</si>
  <si>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</si>
  <si>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</si>
  <si>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</si>
  <si>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</si>
  <si>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</si>
  <si>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</si>
  <si>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</si>
  <si>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</si>
  <si>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</si>
  <si>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</si>
  <si>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</si>
  <si>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</si>
  <si>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</si>
  <si>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</si>
  <si>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</si>
  <si>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</si>
  <si>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</si>
  <si>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</si>
  <si>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</si>
  <si>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</si>
  <si>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</si>
  <si>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</si>
  <si>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</si>
  <si>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</si>
  <si>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</si>
  <si>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</si>
  <si>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</si>
  <si>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</si>
  <si>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</si>
  <si>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</si>
  <si>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</si>
  <si>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</si>
  <si>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</si>
  <si>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</si>
  <si>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</si>
  <si>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</si>
  <si>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</si>
  <si>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</si>
  <si>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</si>
  <si>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</si>
  <si>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</si>
  <si>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</si>
  <si>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</si>
  <si>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</si>
  <si>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</si>
  <si>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</si>
  <si>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</si>
  <si>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</si>
  <si>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</si>
  <si>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</si>
  <si>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</si>
  <si>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</si>
  <si>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</si>
  <si>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</si>
  <si>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</si>
  <si>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</si>
  <si>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</si>
  <si>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</si>
  <si>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</si>
  <si>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</si>
  <si>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</si>
  <si>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</si>
  <si>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</si>
  <si>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</si>
  <si>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</si>
  <si>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</si>
  <si>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</si>
  <si>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</si>
  <si>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</si>
  <si>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</si>
  <si>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</si>
  <si>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</si>
  <si>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</si>
  <si>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</si>
  <si>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</si>
  <si>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</si>
  <si>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</si>
  <si>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</si>
  <si>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</si>
  <si>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</si>
  <si>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</si>
  <si>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</si>
  <si>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</si>
  <si>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</si>
  <si>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</si>
  <si>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</si>
  <si>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</si>
  <si>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</si>
  <si>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</si>
  <si>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</si>
  <si>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</si>
  <si>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</si>
  <si>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</si>
  <si>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</si>
  <si>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</si>
  <si>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</si>
  <si>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</si>
  <si>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</si>
  <si>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</si>
  <si>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</si>
  <si>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</si>
  <si>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</si>
  <si>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</si>
  <si>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</si>
  <si>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</si>
  <si>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</si>
  <si>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</si>
  <si>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</si>
  <si>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</si>
  <si>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</si>
  <si>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</si>
  <si>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</si>
  <si>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</si>
  <si>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</si>
  <si>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</si>
  <si>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</si>
  <si>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</si>
  <si>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</si>
  <si>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</si>
  <si>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</si>
  <si>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</si>
  <si>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</si>
  <si>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</si>
  <si>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</si>
  <si>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</si>
  <si>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</si>
  <si>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</si>
  <si>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</si>
  <si>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</si>
  <si>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</si>
  <si>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</si>
  <si>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</si>
  <si>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</si>
  <si>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</si>
  <si>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</si>
  <si>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</si>
  <si>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</si>
  <si>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</si>
  <si>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</si>
  <si>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</si>
  <si>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</si>
  <si>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</si>
  <si>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</si>
  <si>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</si>
  <si>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</si>
  <si>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</si>
  <si>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</si>
  <si>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</si>
  <si>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</si>
  <si>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</si>
  <si>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</si>
  <si>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</si>
  <si>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</si>
  <si>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</si>
  <si>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</si>
  <si>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</si>
  <si>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</si>
  <si>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</si>
  <si>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</si>
  <si>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</si>
  <si>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</si>
  <si>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</si>
  <si>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</si>
  <si>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</si>
  <si>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</si>
  <si>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</si>
  <si>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</si>
  <si>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</si>
  <si>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</si>
  <si>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</si>
  <si>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</si>
  <si>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</si>
  <si>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</si>
  <si>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</si>
  <si>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</si>
  <si>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</si>
  <si>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</si>
  <si>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</si>
  <si>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</si>
  <si>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</si>
  <si>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</si>
  <si>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</si>
  <si>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</si>
  <si>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</si>
  <si>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</si>
  <si>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</si>
  <si>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</si>
  <si>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</si>
  <si>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</si>
  <si>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</si>
  <si>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</si>
  <si>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</si>
  <si>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</si>
  <si>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</si>
  <si>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</si>
  <si>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</si>
  <si>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</si>
  <si>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</si>
  <si>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</si>
  <si>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</si>
  <si>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</si>
  <si>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</si>
  <si>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</si>
  <si>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</si>
  <si>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</si>
  <si>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</si>
  <si>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</si>
  <si>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</si>
  <si>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</si>
  <si>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</si>
  <si>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</si>
  <si>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</si>
  <si>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</si>
  <si>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</si>
  <si>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</si>
  <si>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</si>
  <si>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</si>
  <si>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</si>
  <si>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</si>
  <si>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</si>
  <si>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</si>
  <si>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</si>
  <si>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</si>
  <si>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</si>
  <si>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</si>
  <si>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</si>
  <si>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</si>
  <si>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</si>
  <si>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</si>
  <si>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</si>
  <si>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</si>
  <si>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</si>
  <si>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</si>
  <si>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</si>
  <si>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</si>
  <si>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</si>
  <si>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</si>
  <si>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</si>
  <si>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</si>
  <si>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</si>
  <si>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</si>
  <si>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</si>
  <si>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</si>
  <si>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</si>
  <si>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</si>
  <si>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</si>
  <si>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</si>
  <si>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</si>
  <si>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</si>
  <si>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</si>
  <si>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</si>
  <si>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</si>
  <si>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</si>
  <si>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</si>
  <si>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</si>
  <si>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</si>
  <si>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</si>
  <si>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</si>
  <si>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</si>
  <si>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</si>
  <si>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</si>
  <si>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</si>
  <si>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</si>
  <si>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</si>
  <si>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</si>
  <si>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</si>
  <si>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</si>
  <si>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</si>
  <si>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</si>
  <si>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</si>
  <si>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</si>
  <si>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</si>
  <si>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</si>
  <si>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</si>
  <si>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</si>
  <si>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</si>
  <si>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</si>
  <si>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</si>
  <si>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</si>
  <si>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</si>
  <si>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</si>
  <si>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</si>
  <si>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</si>
  <si>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</si>
  <si>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</si>
  <si>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</si>
  <si>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</si>
  <si>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</si>
  <si>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</si>
  <si>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</si>
  <si>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</si>
  <si>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</si>
  <si>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</si>
  <si>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</si>
  <si>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</si>
  <si>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</si>
  <si>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</si>
  <si>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</si>
  <si>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</si>
  <si>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</si>
  <si>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</si>
  <si>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</si>
  <si>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</si>
  <si>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</si>
  <si>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</si>
  <si>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</si>
  <si>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</si>
  <si>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</si>
  <si>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</si>
  <si>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</si>
  <si>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</si>
  <si>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</si>
  <si>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</si>
  <si>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</si>
  <si>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</si>
  <si>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</si>
  <si>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</si>
  <si>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</si>
  <si>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</si>
  <si>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</si>
  <si>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</si>
  <si>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</si>
  <si>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</si>
  <si>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</si>
  <si>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</si>
  <si>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</si>
  <si>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</si>
  <si>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</si>
  <si>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</si>
  <si>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</si>
  <si>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</si>
  <si>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</si>
  <si>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</si>
  <si>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</si>
  <si>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</si>
  <si>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</si>
  <si>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</si>
  <si>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</si>
  <si>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</si>
  <si>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</si>
  <si>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</si>
  <si>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</si>
  <si>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</si>
  <si>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</si>
  <si>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</si>
  <si>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</si>
  <si>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</si>
  <si>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</si>
  <si>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</si>
  <si>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</si>
  <si>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</si>
  <si>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</si>
  <si>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</si>
  <si>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</si>
  <si>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</si>
  <si>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</si>
  <si>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</si>
  <si>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</si>
  <si>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</si>
  <si>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</si>
  <si>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</si>
  <si>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</si>
  <si>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</si>
  <si>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</si>
  <si>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</si>
  <si>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</si>
  <si>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</si>
  <si>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</si>
  <si>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</si>
  <si>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</si>
  <si>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</si>
  <si>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</si>
  <si>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</si>
  <si>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</si>
  <si>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</si>
  <si>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</si>
  <si>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</si>
  <si>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</si>
  <si>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</si>
  <si>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</si>
  <si>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</si>
  <si>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</si>
  <si>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</si>
  <si>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</si>
  <si>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</si>
  <si>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</si>
  <si>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</si>
  <si>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</si>
  <si>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</si>
  <si>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</si>
  <si>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</si>
  <si>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</si>
  <si>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</si>
  <si>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</si>
  <si>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</si>
  <si>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</si>
  <si>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</si>
  <si>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</si>
  <si>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</si>
  <si>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</si>
  <si>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</si>
  <si>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</si>
  <si>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</si>
  <si>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</si>
  <si>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</si>
  <si>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</si>
  <si>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</si>
  <si>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</si>
  <si>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</si>
  <si>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</si>
  <si>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</si>
  <si>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</si>
  <si>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</si>
  <si>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</si>
  <si>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</si>
  <si>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</si>
  <si>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</si>
  <si>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</si>
  <si>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</si>
  <si>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</si>
  <si>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</si>
  <si>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</si>
  <si>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</si>
  <si>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</si>
  <si>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</si>
  <si>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</si>
  <si>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</si>
  <si>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</si>
  <si>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</si>
  <si>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</si>
  <si>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</si>
  <si>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</si>
  <si>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</si>
  <si>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</si>
  <si>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</si>
  <si>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</si>
  <si>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</si>
  <si>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</si>
  <si>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</si>
  <si>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</si>
  <si>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</si>
  <si>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</si>
  <si>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</si>
  <si>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</si>
  <si>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</si>
  <si>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</si>
  <si>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</si>
  <si>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</si>
  <si>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</si>
  <si>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</si>
  <si>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</si>
  <si>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</si>
  <si>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</si>
  <si>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</si>
  <si>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</si>
  <si>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</si>
  <si>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</si>
  <si>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</si>
  <si>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</si>
  <si>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</si>
  <si>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</si>
  <si>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</si>
  <si>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</si>
  <si>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</si>
  <si>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</si>
  <si>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</si>
  <si>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</si>
  <si>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</si>
  <si>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</si>
  <si>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</si>
  <si>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</si>
  <si>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</si>
  <si>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</si>
  <si>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</si>
  <si>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</si>
  <si>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</si>
  <si>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</si>
  <si>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</si>
  <si>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</si>
  <si>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</si>
  <si>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</si>
  <si>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</si>
  <si>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</si>
  <si>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</si>
  <si>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</si>
  <si>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</si>
  <si>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</si>
  <si>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</si>
  <si>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</si>
  <si>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</si>
  <si>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</si>
  <si>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</si>
  <si>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</si>
  <si>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</si>
  <si>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</si>
  <si>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</si>
  <si>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</si>
  <si>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</si>
  <si>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</si>
  <si>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</si>
  <si>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</si>
  <si>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</si>
  <si>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</si>
  <si>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</si>
  <si>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</si>
  <si>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</si>
  <si>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</si>
  <si>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</si>
  <si>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</si>
  <si>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</si>
  <si>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</si>
  <si>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</si>
  <si>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</si>
  <si>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</si>
  <si>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</si>
  <si>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</si>
  <si>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</si>
  <si>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</si>
  <si>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</si>
  <si>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</si>
  <si>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</si>
  <si>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</si>
  <si>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</si>
  <si>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</si>
  <si>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</si>
  <si>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</si>
  <si>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</si>
  <si>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</si>
  <si>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</si>
  <si>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</si>
  <si>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</si>
  <si>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</si>
  <si>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</si>
  <si>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</si>
  <si>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</si>
  <si>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</si>
  <si>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</si>
  <si>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</si>
  <si>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</si>
  <si>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</si>
  <si>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</si>
  <si>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</si>
  <si>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</si>
  <si>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</si>
  <si>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</si>
  <si>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</si>
  <si>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</si>
  <si>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</si>
  <si>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</si>
  <si>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</si>
  <si>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</si>
  <si>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</si>
  <si>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</si>
  <si>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</si>
  <si>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</si>
  <si>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</si>
  <si>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</si>
  <si>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</si>
  <si>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</si>
  <si>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</si>
  <si>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</si>
  <si>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</si>
  <si>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</si>
  <si>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</si>
  <si>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</si>
  <si>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</si>
  <si>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</si>
  <si>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</si>
  <si>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</si>
  <si>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</si>
  <si>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</si>
  <si>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</si>
  <si>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</si>
  <si>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</si>
  <si>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</si>
  <si>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</si>
  <si>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</si>
  <si>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</si>
  <si>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</si>
  <si>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</si>
  <si>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</si>
  <si>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</si>
  <si>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</si>
  <si>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</si>
  <si>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</si>
  <si>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</si>
  <si>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</si>
  <si>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</si>
  <si>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</si>
  <si>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</si>
  <si>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</si>
  <si>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</si>
  <si>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</si>
  <si>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</si>
  <si>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</si>
  <si>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</si>
  <si>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</si>
  <si>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</si>
  <si>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</si>
  <si>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</si>
  <si>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</si>
  <si>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</si>
  <si>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</si>
  <si>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</si>
  <si>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</si>
  <si>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</si>
  <si>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</si>
  <si>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</si>
  <si>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</si>
  <si>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</si>
  <si>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</si>
  <si>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</si>
  <si>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</si>
  <si>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</si>
  <si>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</si>
  <si>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</si>
  <si>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</si>
  <si>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</si>
  <si>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</si>
  <si>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</si>
  <si>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</si>
  <si>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</si>
  <si>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</si>
  <si>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</si>
  <si>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</si>
  <si>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</si>
  <si>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</si>
  <si>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</si>
  <si>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</si>
  <si>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</si>
  <si>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</si>
  <si>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</si>
  <si>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</si>
  <si>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</si>
  <si>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</si>
  <si>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</si>
  <si>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</si>
  <si>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</si>
  <si>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</si>
  <si>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</si>
  <si>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</si>
  <si>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</si>
  <si>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</si>
  <si>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</si>
  <si>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</si>
  <si>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</si>
  <si>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</si>
  <si>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</si>
  <si>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</si>
  <si>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</si>
  <si>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</si>
  <si>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</si>
  <si>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</si>
  <si>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</si>
  <si>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</si>
  <si>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</si>
  <si>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</si>
  <si>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</si>
  <si>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</si>
  <si>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</si>
  <si>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</si>
  <si>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</si>
  <si>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</si>
  <si>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</si>
  <si>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</si>
  <si>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</si>
  <si>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</si>
  <si>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</si>
  <si>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</si>
  <si>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</si>
  <si>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</si>
  <si>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</si>
  <si>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</si>
  <si>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</si>
  <si>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</si>
  <si>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</si>
  <si>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</si>
  <si>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</si>
  <si>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</si>
  <si>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</si>
  <si>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</si>
  <si>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</si>
  <si>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</si>
  <si>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</si>
  <si>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</si>
  <si>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</si>
  <si>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</si>
  <si>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</si>
  <si>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</si>
  <si>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</si>
  <si>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</si>
  <si>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</si>
  <si>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</si>
  <si>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</si>
  <si>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</si>
  <si>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</si>
  <si>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</si>
  <si>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</si>
  <si>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</si>
  <si>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</si>
  <si>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</si>
  <si>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</si>
  <si>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</si>
  <si>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</si>
  <si>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</si>
  <si>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</si>
  <si>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</si>
  <si>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</si>
  <si>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</si>
  <si>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</si>
  <si>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</si>
  <si>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</si>
  <si>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</si>
  <si>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</si>
  <si>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</si>
  <si>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</si>
  <si>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</si>
  <si>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</si>
  <si>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</si>
  <si>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</si>
  <si>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</si>
  <si>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</si>
  <si>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</si>
  <si>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</si>
  <si>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</si>
  <si>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</si>
  <si>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</si>
  <si>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</si>
  <si>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</si>
  <si>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</si>
  <si>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</si>
  <si>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</si>
  <si>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</si>
  <si>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</si>
  <si>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</si>
  <si>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</si>
  <si>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</si>
  <si>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</si>
  <si>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</si>
  <si>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</si>
  <si>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</si>
  <si>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</si>
  <si>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</si>
  <si>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</si>
  <si>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</si>
  <si>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</si>
  <si>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</si>
  <si>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</si>
  <si>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</si>
  <si>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</si>
  <si>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</si>
  <si>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</si>
  <si>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</si>
  <si>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</si>
  <si>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</si>
  <si>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</si>
  <si>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</si>
  <si>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</si>
  <si>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</si>
  <si>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</si>
  <si>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</si>
  <si>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</si>
  <si>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</si>
  <si>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</si>
  <si>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</si>
  <si>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</si>
  <si>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</si>
  <si>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</si>
  <si>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</si>
  <si>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</si>
  <si>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</si>
  <si>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</si>
  <si>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</si>
  <si>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</si>
  <si>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</si>
  <si>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</si>
  <si>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</si>
  <si>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</si>
  <si>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</si>
  <si>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</si>
  <si>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</si>
  <si>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</si>
  <si>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</si>
  <si>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</si>
  <si>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</si>
  <si>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</si>
  <si>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</si>
  <si>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</si>
  <si>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</si>
  <si>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</si>
  <si>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</si>
  <si>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</si>
  <si>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</si>
  <si>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</si>
  <si>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</si>
  <si>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</si>
  <si>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</si>
  <si>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</si>
  <si>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</si>
  <si>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</si>
  <si>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</si>
  <si>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</si>
  <si>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</si>
  <si>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</si>
  <si>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</si>
  <si>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</si>
  <si>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</si>
  <si>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</si>
  <si>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</si>
  <si>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</si>
  <si>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</si>
  <si>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</si>
  <si>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</si>
  <si>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</si>
  <si>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</si>
  <si>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</si>
  <si>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</si>
  <si>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</si>
  <si>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</si>
  <si>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</si>
  <si>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</si>
  <si>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</si>
  <si>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</si>
  <si>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</si>
  <si>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</si>
  <si>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</si>
  <si>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</si>
  <si>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</si>
  <si>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</si>
  <si>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</si>
  <si>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</si>
  <si>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</si>
  <si>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</si>
  <si>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</si>
  <si>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</si>
  <si>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</si>
  <si>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</si>
  <si>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</si>
  <si>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</si>
  <si>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</si>
  <si>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</si>
  <si>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</si>
  <si>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</si>
  <si>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</si>
  <si>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</si>
  <si>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</si>
  <si>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</si>
  <si>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</si>
  <si>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</si>
  <si>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</si>
  <si>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</si>
  <si>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</si>
  <si>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</si>
  <si>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</si>
  <si>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</si>
  <si>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</si>
  <si>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</si>
  <si>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</si>
  <si>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</si>
  <si>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</si>
  <si>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</si>
  <si>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</si>
  <si>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</si>
  <si>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</si>
  <si>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</si>
  <si>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</si>
  <si>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</si>
  <si>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</si>
  <si>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</si>
  <si>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</si>
  <si>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</si>
  <si>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</si>
  <si>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</si>
  <si>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</si>
  <si>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</si>
  <si>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</si>
  <si>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</si>
  <si>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</si>
  <si>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</si>
  <si>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</si>
  <si>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</si>
  <si>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</si>
  <si>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</si>
  <si>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</si>
  <si>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</si>
  <si>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</si>
  <si>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</si>
  <si>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</si>
  <si>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</si>
  <si>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</si>
  <si>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</si>
  <si>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</si>
  <si>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</si>
  <si>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</si>
  <si>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</si>
  <si>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</si>
  <si>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</si>
  <si>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</si>
  <si>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</si>
  <si>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</si>
  <si>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</si>
  <si>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</si>
  <si>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</si>
  <si>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</si>
  <si>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</si>
  <si>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</si>
  <si>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</si>
  <si>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</si>
  <si>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</si>
  <si>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</si>
  <si>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</si>
  <si>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</si>
  <si>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</si>
  <si>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</si>
  <si>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</si>
  <si>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</si>
  <si>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</si>
  <si>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</si>
  <si>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</si>
  <si>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</si>
  <si>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</si>
  <si>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</si>
  <si>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</si>
  <si>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</si>
  <si>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</si>
  <si>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</si>
  <si>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</si>
  <si>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</si>
  <si>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</si>
  <si>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</si>
  <si>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</si>
  <si>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</si>
  <si>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</si>
  <si>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</si>
  <si>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</si>
  <si>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</si>
  <si>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</si>
  <si>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</si>
  <si>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</si>
  <si>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</si>
  <si>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</si>
  <si>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</si>
  <si>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</si>
  <si>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</si>
  <si>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</si>
  <si>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</si>
  <si>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</si>
  <si>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</si>
  <si>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</si>
  <si>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</si>
  <si>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</si>
  <si>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</si>
  <si>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</si>
  <si>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</si>
  <si>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</si>
  <si>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</si>
  <si>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</si>
  <si>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</si>
  <si>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</si>
  <si>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</si>
  <si>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</si>
  <si>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</si>
  <si>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</si>
  <si>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</si>
  <si>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</si>
  <si>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</si>
  <si>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</si>
  <si>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</si>
  <si>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</si>
  <si>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</si>
  <si>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</si>
  <si>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</si>
  <si>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</si>
  <si>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</si>
  <si>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</si>
  <si>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</si>
  <si>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</si>
  <si>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</si>
  <si>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</si>
  <si>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</si>
  <si>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</si>
  <si>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</si>
  <si>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</si>
  <si>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</si>
  <si>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</si>
  <si>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</si>
  <si>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</si>
  <si>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</si>
  <si>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</si>
  <si>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</si>
  <si>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</si>
  <si>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</si>
  <si>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</si>
  <si>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</si>
  <si>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</si>
  <si>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</si>
  <si>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</si>
  <si>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</si>
  <si>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</si>
  <si>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</si>
  <si>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</si>
  <si>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</si>
  <si>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</si>
  <si>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</si>
  <si>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</si>
  <si>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</si>
  <si>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</si>
  <si>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</si>
  <si>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</si>
  <si>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</si>
  <si>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</si>
  <si>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</si>
  <si>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</si>
  <si>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</si>
  <si>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</si>
  <si>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</si>
  <si>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</si>
  <si>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</si>
  <si>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</si>
  <si>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</si>
  <si>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</si>
  <si>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</si>
  <si>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</si>
  <si>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</si>
  <si>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</si>
  <si>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</si>
  <si>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</si>
  <si>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</si>
  <si>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</si>
  <si>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</si>
  <si>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</si>
  <si>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</si>
  <si>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</si>
  <si>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</si>
  <si>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</si>
  <si>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</si>
  <si>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</si>
  <si>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</si>
  <si>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</si>
  <si>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</si>
  <si>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</si>
  <si>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</si>
  <si>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</si>
  <si>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</si>
  <si>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</si>
  <si>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</si>
  <si>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</si>
  <si>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</si>
  <si>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</si>
  <si>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</si>
  <si>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</si>
  <si>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</si>
  <si>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</si>
  <si>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</si>
  <si>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</si>
  <si>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</si>
  <si>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</si>
  <si>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</si>
  <si>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</si>
  <si>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</si>
  <si>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</si>
  <si>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</si>
  <si>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</si>
  <si>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</si>
  <si>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</si>
  <si>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</si>
  <si>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</si>
  <si>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</si>
  <si>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</si>
  <si>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</si>
  <si>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</si>
  <si>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</si>
  <si>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</si>
  <si>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</si>
  <si>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</si>
  <si>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</si>
  <si>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</si>
  <si>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</si>
  <si>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</si>
  <si>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</si>
  <si>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</si>
  <si>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</si>
  <si>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</si>
  <si>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</si>
  <si>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</si>
  <si>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</si>
  <si>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</si>
  <si>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</si>
  <si>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</si>
  <si>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</si>
  <si>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</si>
  <si>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</si>
  <si>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</si>
  <si>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</si>
  <si>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</si>
  <si>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</si>
  <si>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</si>
  <si>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</si>
  <si>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</si>
  <si>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</si>
  <si>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</si>
  <si>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</si>
  <si>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</si>
  <si>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</si>
  <si>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</si>
  <si>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</si>
  <si>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</si>
  <si>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</si>
  <si>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</si>
  <si>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</si>
  <si>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</si>
  <si>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</si>
  <si>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</si>
  <si>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</si>
  <si>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</si>
  <si>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</si>
  <si>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</si>
  <si>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</si>
  <si>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</si>
  <si>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</si>
  <si>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</si>
  <si>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</si>
  <si>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</si>
  <si>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</si>
  <si>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</si>
  <si>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</si>
  <si>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</si>
  <si>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</si>
  <si>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</si>
  <si>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</si>
  <si>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</si>
  <si>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</si>
  <si>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</si>
  <si>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</si>
  <si>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</si>
  <si>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</si>
  <si>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</si>
  <si>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</si>
  <si>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</si>
  <si>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</si>
  <si>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</si>
  <si>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</si>
  <si>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</si>
  <si>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</si>
  <si>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</si>
  <si>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</si>
  <si>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</si>
  <si>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</si>
  <si>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</si>
  <si>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</si>
  <si>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</si>
  <si>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</si>
  <si>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</si>
  <si>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</si>
  <si>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</si>
  <si>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</si>
  <si>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</si>
  <si>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</si>
  <si>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</si>
  <si>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</si>
  <si>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</si>
  <si>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</si>
  <si>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</si>
  <si>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</si>
  <si>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</si>
  <si>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</si>
  <si>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</si>
  <si>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</si>
  <si>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</si>
  <si>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</si>
  <si>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</si>
  <si>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</si>
  <si>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</si>
  <si>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</si>
  <si>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</si>
  <si>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</si>
  <si>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</si>
  <si>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</si>
  <si>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</si>
  <si>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</si>
  <si>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</si>
  <si>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</si>
  <si>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</si>
  <si>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</si>
  <si>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</si>
  <si>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</si>
  <si>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</si>
  <si>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</si>
  <si>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</si>
  <si>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</si>
  <si>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</si>
  <si>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</si>
  <si>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</si>
  <si>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</si>
  <si>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</si>
  <si>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</si>
  <si>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</si>
  <si>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</si>
  <si>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</si>
  <si>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</si>
  <si>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</si>
  <si>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</si>
  <si>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</si>
  <si>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</si>
  <si>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</si>
  <si>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</si>
  <si>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</si>
  <si>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</si>
  <si>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</si>
  <si>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</si>
  <si>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</si>
  <si>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</si>
  <si>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</si>
  <si>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</si>
  <si>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</si>
  <si>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</si>
  <si>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</si>
  <si>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</si>
  <si>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</si>
  <si>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</si>
  <si>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</si>
  <si>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</si>
  <si>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</si>
  <si>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</si>
  <si>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</si>
  <si>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</si>
  <si>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</si>
  <si>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</si>
  <si>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</si>
  <si>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</si>
  <si>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</si>
  <si>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</si>
  <si>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</si>
  <si>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</si>
  <si>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</si>
  <si>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</si>
  <si>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</si>
  <si>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</si>
  <si>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</si>
  <si>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</si>
  <si>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</si>
  <si>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</si>
  <si>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</si>
  <si>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</si>
  <si>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</si>
  <si>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</si>
  <si>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</si>
  <si>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</si>
  <si>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</si>
  <si>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</si>
  <si>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</si>
  <si>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</si>
  <si>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</si>
  <si>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</si>
  <si>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</si>
  <si>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</si>
  <si>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</si>
  <si>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</si>
  <si>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</si>
  <si>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</si>
  <si>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</si>
  <si>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</si>
  <si>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</si>
  <si>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</si>
  <si>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</si>
  <si>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</si>
  <si>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</si>
  <si>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</si>
  <si>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</si>
  <si>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</si>
  <si>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</si>
  <si>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</si>
  <si>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</si>
  <si>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</si>
  <si>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</si>
  <si>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</si>
  <si>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</si>
  <si>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</si>
  <si>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</si>
  <si>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</si>
  <si>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</si>
  <si>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</si>
  <si>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</si>
  <si>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</si>
  <si>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</si>
  <si>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</si>
  <si>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</si>
  <si>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</si>
  <si>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</si>
  <si>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</si>
  <si>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</si>
  <si>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</si>
  <si>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</si>
  <si>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</si>
  <si>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</si>
  <si>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</si>
  <si>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</si>
  <si>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</si>
  <si>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</si>
  <si>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</si>
  <si>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</si>
  <si>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</si>
  <si>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</si>
  <si>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</si>
  <si>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</si>
  <si>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</si>
  <si>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</si>
  <si>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</si>
  <si>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</si>
  <si>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</si>
  <si>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</si>
  <si>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</si>
  <si>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</si>
  <si>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</si>
  <si>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</si>
  <si>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</si>
  <si>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</si>
  <si>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</si>
  <si>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</si>
  <si>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</si>
  <si>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</si>
  <si>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</si>
  <si>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</si>
  <si>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</si>
  <si>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</si>
  <si>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</si>
  <si>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</si>
  <si>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</si>
  <si>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</si>
  <si>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</si>
  <si>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</si>
  <si>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</si>
  <si>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</si>
  <si>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</si>
  <si>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</si>
  <si>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</si>
  <si>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</si>
  <si>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</si>
  <si>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</si>
  <si>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</si>
  <si>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</si>
  <si>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</si>
  <si>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</si>
  <si>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</si>
  <si>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</si>
  <si>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</si>
  <si>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</si>
  <si>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</si>
  <si>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</si>
  <si>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</si>
  <si>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</si>
  <si>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</si>
  <si>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</si>
  <si>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</si>
  <si>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</si>
  <si>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</si>
  <si>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</si>
  <si>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</si>
  <si>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</si>
  <si>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</si>
  <si>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</si>
  <si>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</si>
  <si>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</si>
  <si>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</si>
  <si>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</si>
  <si>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</si>
  <si>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</si>
  <si>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</si>
  <si>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</si>
  <si>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</si>
  <si>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</si>
  <si>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</si>
  <si>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</si>
  <si>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</si>
  <si>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</si>
  <si>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</si>
  <si>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</si>
  <si>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</si>
  <si>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</si>
  <si>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</si>
  <si>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</si>
  <si>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</si>
  <si>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</si>
  <si>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</si>
  <si>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</si>
  <si>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</si>
  <si>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</si>
  <si>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</si>
  <si>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</si>
  <si>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</si>
  <si>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</si>
  <si>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</si>
  <si>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</si>
  <si>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</si>
  <si>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</si>
  <si>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</si>
  <si>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</si>
  <si>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</si>
  <si>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</si>
  <si>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</si>
  <si>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</si>
  <si>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</si>
  <si>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</si>
  <si>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</si>
  <si>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</si>
  <si>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</si>
  <si>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</si>
  <si>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</si>
  <si>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</si>
  <si>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</si>
  <si>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</si>
  <si>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</si>
  <si>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</si>
  <si>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</si>
  <si>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</si>
  <si>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</si>
  <si>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</si>
  <si>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</si>
  <si>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</si>
  <si>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</si>
  <si>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</si>
  <si>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</si>
  <si>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</si>
  <si>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</si>
  <si>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</si>
  <si>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</si>
  <si>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</si>
  <si>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</si>
  <si>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</si>
  <si>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</si>
  <si>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</si>
  <si>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</si>
  <si>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</si>
  <si>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</si>
  <si>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</si>
  <si>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</si>
  <si>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</si>
  <si>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</si>
  <si>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</si>
  <si>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</si>
  <si>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</si>
  <si>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</si>
  <si>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</si>
  <si>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</si>
  <si>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</si>
  <si>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</si>
  <si>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</si>
  <si>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</si>
  <si>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</si>
  <si>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</si>
  <si>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</si>
  <si>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</si>
  <si>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</si>
  <si>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</si>
  <si>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</si>
  <si>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</si>
  <si>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</si>
  <si>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</si>
  <si>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</si>
  <si>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</si>
  <si>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</si>
  <si>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</si>
  <si>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</si>
  <si>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</si>
  <si>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</si>
  <si>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</si>
  <si>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</si>
  <si>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</si>
  <si>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</si>
  <si>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</si>
  <si>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</si>
  <si>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</si>
  <si>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</si>
  <si>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</si>
  <si>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</si>
  <si>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</si>
  <si>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</si>
  <si>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</si>
  <si>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</si>
  <si>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</si>
  <si>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</si>
  <si>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</si>
  <si>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</si>
  <si>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</si>
  <si>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</si>
  <si>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</si>
  <si>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</si>
  <si>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</si>
  <si>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</si>
  <si>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</si>
  <si>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</si>
  <si>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</si>
  <si>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</si>
  <si>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</si>
  <si>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</si>
  <si>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</si>
  <si>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</si>
  <si>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</si>
  <si>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</si>
  <si>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</si>
  <si>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</si>
  <si>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</si>
  <si>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</si>
  <si>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</si>
  <si>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</si>
  <si>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</si>
  <si>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</si>
  <si>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</si>
  <si>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</si>
  <si>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</si>
  <si>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</si>
  <si>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</si>
  <si>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</si>
  <si>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</si>
  <si>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</si>
  <si>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</si>
  <si>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</si>
  <si>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</si>
  <si>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</si>
  <si>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</si>
  <si>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</si>
  <si>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</si>
  <si>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</si>
  <si>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</si>
  <si>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</si>
  <si>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</si>
  <si>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</si>
  <si>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</si>
  <si>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</si>
  <si>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</si>
  <si>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</si>
  <si>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</si>
  <si>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</si>
  <si>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</si>
  <si>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</si>
  <si>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</si>
  <si>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</si>
  <si>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</si>
  <si>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</si>
  <si>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</si>
  <si>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</si>
  <si>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</si>
  <si>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</si>
  <si>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</si>
  <si>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</si>
  <si>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</si>
  <si>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</si>
  <si>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</si>
  <si>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</si>
  <si>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</si>
  <si>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</si>
  <si>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</si>
  <si>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</si>
  <si>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</si>
  <si>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</si>
  <si>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</si>
  <si>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</si>
  <si>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</si>
  <si>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</si>
  <si>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</si>
  <si>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</si>
  <si>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</si>
  <si>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</si>
  <si>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</si>
  <si>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</si>
  <si>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</si>
  <si>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</si>
  <si>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</si>
  <si>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</si>
  <si>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</si>
  <si>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</si>
  <si>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</si>
  <si>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</si>
  <si>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</si>
  <si>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</si>
  <si>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</si>
  <si>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</si>
  <si>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</si>
  <si>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</si>
  <si>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</si>
  <si>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</si>
  <si>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</si>
  <si>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</si>
  <si>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</si>
  <si>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</si>
  <si>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</si>
  <si>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</si>
  <si>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</si>
  <si>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</si>
  <si>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</si>
  <si>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</si>
  <si>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</si>
  <si>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</si>
  <si>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</si>
  <si>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</si>
  <si>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</si>
  <si>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</si>
  <si>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</si>
  <si>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</si>
  <si>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</si>
  <si>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</si>
  <si>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</si>
  <si>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</si>
  <si>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</si>
  <si>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</si>
  <si>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</si>
  <si>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</si>
  <si>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</si>
  <si>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</si>
  <si>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</si>
  <si>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</si>
  <si>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</si>
  <si>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</si>
  <si>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</si>
  <si>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</si>
  <si>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</si>
  <si>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</si>
  <si>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</si>
  <si>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</si>
  <si>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</si>
  <si>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</si>
  <si>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</si>
  <si>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</si>
  <si>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</si>
  <si>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</si>
  <si>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</si>
  <si>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</si>
  <si>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</si>
  <si>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</si>
  <si>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</si>
  <si>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</si>
  <si>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</si>
  <si>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</si>
  <si>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</si>
  <si>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</si>
  <si>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</si>
  <si>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</si>
  <si>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</si>
  <si>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</si>
  <si>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</si>
  <si>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</si>
  <si>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</si>
  <si>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</si>
  <si>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</si>
  <si>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</si>
  <si>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</si>
  <si>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</si>
  <si>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</si>
  <si>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</si>
  <si>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</si>
  <si>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</si>
  <si>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</si>
  <si>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</si>
  <si>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</si>
  <si>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</si>
  <si>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</si>
  <si>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</si>
  <si>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</si>
  <si>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</si>
  <si>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</si>
  <si>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</si>
  <si>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</si>
  <si>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</si>
  <si>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</si>
  <si>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</si>
  <si>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</si>
  <si>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</si>
  <si>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</si>
  <si>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</si>
  <si>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</si>
  <si>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</si>
  <si>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</si>
  <si>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</si>
  <si>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</si>
  <si>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</si>
  <si>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</si>
  <si>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</si>
  <si>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</si>
  <si>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</si>
  <si>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</si>
  <si>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</si>
  <si>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</si>
  <si>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</si>
  <si>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</si>
  <si>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</si>
  <si>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</si>
  <si>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</si>
  <si>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</si>
  <si>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</si>
  <si>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</si>
  <si>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</si>
  <si>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</si>
  <si>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</si>
  <si>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</si>
  <si>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</si>
  <si>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</si>
  <si>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</si>
  <si>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</si>
  <si>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</si>
  <si>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</si>
  <si>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</si>
  <si>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</si>
  <si>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</si>
  <si>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</si>
  <si>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</si>
  <si>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</si>
  <si>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</si>
  <si>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</si>
  <si>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</si>
  <si>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</si>
  <si>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</si>
  <si>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</si>
  <si>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</si>
  <si>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</si>
  <si>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</si>
  <si>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</si>
  <si>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</si>
  <si>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</si>
  <si>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</si>
  <si>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</si>
  <si>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</si>
  <si>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</si>
  <si>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</si>
  <si>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</si>
  <si>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</si>
  <si>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</si>
  <si>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</si>
  <si>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</si>
  <si>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</si>
  <si>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</si>
  <si>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</si>
  <si>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</si>
  <si>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</si>
  <si>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</si>
  <si>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</si>
  <si>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</si>
  <si>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</si>
  <si>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</si>
  <si>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</si>
  <si>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</si>
  <si>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</si>
  <si>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</si>
  <si>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</si>
  <si>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</si>
  <si>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</si>
  <si>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</si>
  <si>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</si>
  <si>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</si>
  <si>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</si>
  <si>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</si>
  <si>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</si>
  <si>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</si>
  <si>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</si>
  <si>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</si>
  <si>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</si>
  <si>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</si>
  <si>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</si>
  <si>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</si>
  <si>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</si>
  <si>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</si>
  <si>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</si>
  <si>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</si>
  <si>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</si>
  <si>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</si>
  <si>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</si>
  <si>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</si>
  <si>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</si>
  <si>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</si>
  <si>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</si>
  <si>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</si>
  <si>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</si>
  <si>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</si>
  <si>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</si>
  <si>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</si>
  <si>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</si>
  <si>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</si>
  <si>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</si>
  <si>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</si>
  <si>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</si>
  <si>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</si>
  <si>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</si>
  <si>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</si>
  <si>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</si>
  <si>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</si>
  <si>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</si>
  <si>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</si>
  <si>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</si>
  <si>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</si>
  <si>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</si>
  <si>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</si>
  <si>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</si>
  <si>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</si>
  <si>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</si>
  <si>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</si>
  <si>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</si>
  <si>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</si>
  <si>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</si>
  <si>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</si>
  <si>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</si>
  <si>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</si>
  <si>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</si>
  <si>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</si>
  <si>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</si>
  <si>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</si>
  <si>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</si>
  <si>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</si>
  <si>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</si>
  <si>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</si>
  <si>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</si>
  <si>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</si>
  <si>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</si>
  <si>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</si>
  <si>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</si>
  <si>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</si>
  <si>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</si>
  <si>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</si>
  <si>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</si>
  <si>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</si>
  <si>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</si>
  <si>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</si>
  <si>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</si>
  <si>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</si>
  <si>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</si>
  <si>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</si>
  <si>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</si>
  <si>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</si>
  <si>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</si>
  <si>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</si>
  <si>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</si>
  <si>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</si>
  <si>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</si>
  <si>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</si>
  <si>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</si>
  <si>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</si>
  <si>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</si>
  <si>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</si>
  <si>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</si>
  <si>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</si>
  <si>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</si>
  <si>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</si>
  <si>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</si>
  <si>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</si>
  <si>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</si>
  <si>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</si>
  <si>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</si>
  <si>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</si>
  <si>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</si>
  <si>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</si>
  <si>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</si>
  <si>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</si>
  <si>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</si>
  <si>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</si>
  <si>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</si>
  <si>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</si>
  <si>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</si>
  <si>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</si>
  <si>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</si>
  <si>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</si>
  <si>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</si>
  <si>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</si>
  <si>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</si>
  <si>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</si>
  <si>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</si>
  <si>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</si>
  <si>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</si>
  <si>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</si>
  <si>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</si>
  <si>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</si>
  <si>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</si>
  <si>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</si>
  <si>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</si>
  <si>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</si>
  <si>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</si>
  <si>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</si>
  <si>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</si>
  <si>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</si>
  <si>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</si>
  <si>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</si>
  <si>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</si>
  <si>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</si>
  <si>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</si>
  <si>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</si>
  <si>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</si>
  <si>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</si>
  <si>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</si>
  <si>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</si>
  <si>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</si>
  <si>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</si>
  <si>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</si>
  <si>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</si>
  <si>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</si>
  <si>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</si>
  <si>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</si>
  <si>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</si>
  <si>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</si>
  <si>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</si>
  <si>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</si>
  <si>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</si>
  <si>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</si>
  <si>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</si>
  <si>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</si>
  <si>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</si>
  <si>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</si>
  <si>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</si>
  <si>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</si>
  <si>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</si>
  <si>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</si>
  <si>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</si>
  <si>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</si>
  <si>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</si>
  <si>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</si>
  <si>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</si>
  <si>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</si>
  <si>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</si>
  <si>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</si>
  <si>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</si>
  <si>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</si>
  <si>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</si>
  <si>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</si>
  <si>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</si>
  <si>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</si>
  <si>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</si>
  <si>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</si>
  <si>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</si>
  <si>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</si>
  <si>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</si>
  <si>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</si>
  <si>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</si>
  <si>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</si>
  <si>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</si>
  <si>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</si>
  <si>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</si>
  <si>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</si>
  <si>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</si>
  <si>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</si>
  <si>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</si>
  <si>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</si>
  <si>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</si>
  <si>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</si>
  <si>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</si>
  <si>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</si>
  <si>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</si>
  <si>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</si>
  <si>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</si>
  <si>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</si>
  <si>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</si>
  <si>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</si>
  <si>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</si>
  <si>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</si>
  <si>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</si>
  <si>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</si>
  <si>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</si>
  <si>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</si>
  <si>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</si>
  <si>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</si>
  <si>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</si>
  <si>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</si>
  <si>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</si>
  <si>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</si>
  <si>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</si>
  <si>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</si>
  <si>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</si>
  <si>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</si>
  <si>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</si>
  <si>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</si>
  <si>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</si>
  <si>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</si>
  <si>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</si>
  <si>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</si>
  <si>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</si>
  <si>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</si>
  <si>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</si>
  <si>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</si>
  <si>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</si>
  <si>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</si>
  <si>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</si>
  <si>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</si>
  <si>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</si>
  <si>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</si>
  <si>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</si>
  <si>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</si>
  <si>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</si>
  <si>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</si>
  <si>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</si>
  <si>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</si>
  <si>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</si>
  <si>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</si>
  <si>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</si>
  <si>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</si>
  <si>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</si>
  <si>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</si>
  <si>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</si>
  <si>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</si>
  <si>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</si>
  <si>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</si>
  <si>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</si>
  <si>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</si>
  <si>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</si>
  <si>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</si>
  <si>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</si>
  <si>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</si>
  <si>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</si>
  <si>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</si>
  <si>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</si>
  <si>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</si>
  <si>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</si>
  <si>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</si>
  <si>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</si>
  <si>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</si>
  <si>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</si>
  <si>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</si>
  <si>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</si>
  <si>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</si>
  <si>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</si>
  <si>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</si>
  <si>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</si>
  <si>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</si>
  <si>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</si>
  <si>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</si>
  <si>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</si>
  <si>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</si>
  <si>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</si>
  <si>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</si>
  <si>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</si>
  <si>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</si>
  <si>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</si>
  <si>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</si>
  <si>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</si>
  <si>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</si>
  <si>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</si>
  <si>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</si>
  <si>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</si>
  <si>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</si>
  <si>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</si>
  <si>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</si>
  <si>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</si>
  <si>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</si>
  <si>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</si>
  <si>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</si>
  <si>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</si>
  <si>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</si>
  <si>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</si>
  <si>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</si>
  <si>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</si>
  <si>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</si>
  <si>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</si>
  <si>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</si>
  <si>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</si>
  <si>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</si>
  <si>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</si>
  <si>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</si>
  <si>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</si>
  <si>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</si>
  <si>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</si>
  <si>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</si>
  <si>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</si>
  <si>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</si>
  <si>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</si>
  <si>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</si>
  <si>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</si>
  <si>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</si>
  <si>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</si>
  <si>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</si>
  <si>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</si>
  <si>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</si>
  <si>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</si>
  <si>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</si>
  <si>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</si>
  <si>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</si>
  <si>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</si>
  <si>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</si>
  <si>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</si>
  <si>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</si>
  <si>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</si>
  <si>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</si>
  <si>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</si>
  <si>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</si>
  <si>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</si>
  <si>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</si>
  <si>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</si>
  <si>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</si>
  <si>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</si>
  <si>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</si>
  <si>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</si>
  <si>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</si>
  <si>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</si>
  <si>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</si>
  <si>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</si>
  <si>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</si>
  <si>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</si>
  <si>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</si>
  <si>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</si>
  <si>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</si>
  <si>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</si>
  <si>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</si>
  <si>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</si>
  <si>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</si>
  <si>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</si>
  <si>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</si>
  <si>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</si>
  <si>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</si>
  <si>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</si>
  <si>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</si>
  <si>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</si>
  <si>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</si>
  <si>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</si>
  <si>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</si>
  <si>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</si>
  <si>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</si>
  <si>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</si>
  <si>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</si>
  <si>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</si>
  <si>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</si>
  <si>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</si>
  <si>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</si>
  <si>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</si>
  <si>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</si>
  <si>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</si>
  <si>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</si>
  <si>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</si>
  <si>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</si>
  <si>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</si>
  <si>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</si>
  <si>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</si>
  <si>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</si>
  <si>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</si>
  <si>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</si>
  <si>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</si>
  <si>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</si>
  <si>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</si>
  <si>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</si>
  <si>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</si>
  <si>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</si>
  <si>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</si>
  <si>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</si>
  <si>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</si>
  <si>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</si>
  <si>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</si>
  <si>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</si>
  <si>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</si>
  <si>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</si>
  <si>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</si>
  <si>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</si>
  <si>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</si>
  <si>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</si>
  <si>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</si>
  <si>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</si>
  <si>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</si>
  <si>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</si>
  <si>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</si>
  <si>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</si>
  <si>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</si>
  <si>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</si>
  <si>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</si>
  <si>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</si>
  <si>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</si>
  <si>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</si>
  <si>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</si>
  <si>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</si>
  <si>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</si>
  <si>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</si>
  <si>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</si>
  <si>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</si>
  <si>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</si>
  <si>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</si>
  <si>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</si>
  <si>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</si>
  <si>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</si>
  <si>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</si>
  <si>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</si>
  <si>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</si>
  <si>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</si>
  <si>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</si>
  <si>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</si>
  <si>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</si>
  <si>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</si>
  <si>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</si>
  <si>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</si>
  <si>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</si>
  <si>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</si>
  <si>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</si>
  <si>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</si>
  <si>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</si>
  <si>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</si>
  <si>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</si>
  <si>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</si>
  <si>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</si>
  <si>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</si>
  <si>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</si>
  <si>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</si>
  <si>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</si>
  <si>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</si>
  <si>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</si>
  <si>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</si>
  <si>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</si>
  <si>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</si>
  <si>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</si>
  <si>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</si>
  <si>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</si>
  <si>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</si>
  <si>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</si>
  <si>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</si>
  <si>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</si>
  <si>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</si>
  <si>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</si>
  <si>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</si>
  <si>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</si>
  <si>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</si>
  <si>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</si>
  <si>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</si>
  <si>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</si>
  <si>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</si>
  <si>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</si>
  <si>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</si>
  <si>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</si>
  <si>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</si>
  <si>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</si>
  <si>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</si>
  <si>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</si>
  <si>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</si>
  <si>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</si>
  <si>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</si>
  <si>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</si>
  <si>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</si>
  <si>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</si>
  <si>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</si>
  <si>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</si>
  <si>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</si>
  <si>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</si>
  <si>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</si>
  <si>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</si>
  <si>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</si>
  <si>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</si>
  <si>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</si>
  <si>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</si>
  <si>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</si>
  <si>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</si>
  <si>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</si>
  <si>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</si>
  <si>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</si>
  <si>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</si>
  <si>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</si>
  <si>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</si>
  <si>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</si>
  <si>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</si>
  <si>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</si>
  <si>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</si>
  <si>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</si>
  <si>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</si>
  <si>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</si>
  <si>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</si>
  <si>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</si>
  <si>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</si>
  <si>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</si>
  <si>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</si>
  <si>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</si>
  <si>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</si>
  <si>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</si>
  <si>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</si>
  <si>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</si>
  <si>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</si>
  <si>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</si>
  <si>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</si>
  <si>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</si>
  <si>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</si>
  <si>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</si>
  <si>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</si>
  <si>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</si>
  <si>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</si>
  <si>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</si>
  <si>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</si>
  <si>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</si>
  <si>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</si>
  <si>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</si>
  <si>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</si>
  <si>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</si>
  <si>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</si>
  <si>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</si>
  <si>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</si>
  <si>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</si>
  <si>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</si>
  <si>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</si>
  <si>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</si>
  <si>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</si>
  <si>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</si>
  <si>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</si>
  <si>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</si>
  <si>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</si>
  <si>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</si>
  <si>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</si>
  <si>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</si>
  <si>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</si>
  <si>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</si>
  <si>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</si>
  <si>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</si>
  <si>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</si>
  <si>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</si>
  <si>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</si>
  <si>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</si>
  <si>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</si>
  <si>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</si>
  <si>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</si>
  <si>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</si>
  <si>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</si>
  <si>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</si>
  <si>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</si>
  <si>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</si>
  <si>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</si>
  <si>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</si>
  <si>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</si>
  <si>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</si>
  <si>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</si>
  <si>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</si>
  <si>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</si>
  <si>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</si>
  <si>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</si>
  <si>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</si>
  <si>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</si>
  <si>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</si>
  <si>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</si>
  <si>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</si>
  <si>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</si>
  <si>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</si>
  <si>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</si>
  <si>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</si>
  <si>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</si>
  <si>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</si>
  <si>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</si>
  <si>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</si>
  <si>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</si>
  <si>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</si>
  <si>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</si>
  <si>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</si>
  <si>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</si>
  <si>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</si>
  <si>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</si>
  <si>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</si>
  <si>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</si>
  <si>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</si>
  <si>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</si>
  <si>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</si>
  <si>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</si>
  <si>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</si>
  <si>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</si>
  <si>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</si>
  <si>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</si>
  <si>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</si>
  <si>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</si>
  <si>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</si>
  <si>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</si>
  <si>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</si>
  <si>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</si>
  <si>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</si>
  <si>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</si>
  <si>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</si>
  <si>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</si>
  <si>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</si>
  <si>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</si>
  <si>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</si>
  <si>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</si>
  <si>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</si>
  <si>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</si>
  <si>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</si>
  <si>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</si>
  <si>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</si>
  <si>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</si>
  <si>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</si>
  <si>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</si>
  <si>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</si>
  <si>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</si>
  <si>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</si>
  <si>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</si>
  <si>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</si>
  <si>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</si>
  <si>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</si>
  <si>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</si>
  <si>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</si>
  <si>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</si>
  <si>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</si>
  <si>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</si>
  <si>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</si>
  <si>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</si>
  <si>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</si>
  <si>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</si>
  <si>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</si>
  <si>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</si>
  <si>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</si>
  <si>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</si>
  <si>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</si>
  <si>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</si>
  <si>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</si>
  <si>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</si>
  <si>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</si>
  <si>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</si>
  <si>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</si>
  <si>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</si>
  <si>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</si>
  <si>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</si>
  <si>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</si>
  <si>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</si>
  <si>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</si>
  <si>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</si>
  <si>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</si>
  <si>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</si>
  <si>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</si>
  <si>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</si>
  <si>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</si>
  <si>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</si>
  <si>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</si>
  <si>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</si>
  <si>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</si>
  <si>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</si>
  <si>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</si>
  <si>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</si>
  <si>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</si>
  <si>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</si>
  <si>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</si>
  <si>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</si>
  <si>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</si>
  <si>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</si>
  <si>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</si>
  <si>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</si>
  <si>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</si>
  <si>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</si>
  <si>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</si>
  <si>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</si>
  <si>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</si>
  <si>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</si>
  <si>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</si>
  <si>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</si>
  <si>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</si>
  <si>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</si>
  <si>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</si>
  <si>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</si>
  <si>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</si>
  <si>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</si>
  <si>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</si>
  <si>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</si>
  <si>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</si>
  <si>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</si>
  <si>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</si>
  <si>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</si>
  <si>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</si>
  <si>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</si>
  <si>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</si>
  <si>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</si>
  <si>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</si>
  <si>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</si>
  <si>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</si>
  <si>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</si>
  <si>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</si>
  <si>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</si>
  <si>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</si>
  <si>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</si>
  <si>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</si>
  <si>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</si>
  <si>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</si>
  <si>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</si>
  <si>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</si>
  <si>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</si>
  <si>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</si>
  <si>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</si>
  <si>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</si>
  <si>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</si>
  <si>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</si>
  <si>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</si>
  <si>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</si>
  <si>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</si>
  <si>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</si>
  <si>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</si>
  <si>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</si>
  <si>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</si>
  <si>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</si>
  <si>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</si>
  <si>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</si>
  <si>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</si>
  <si>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</si>
  <si>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</si>
  <si>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</si>
  <si>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</si>
  <si>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</si>
  <si>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</si>
  <si>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</si>
  <si>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</si>
  <si>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</si>
  <si>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</si>
  <si>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</si>
  <si>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</si>
  <si>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</si>
  <si>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</si>
  <si>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</si>
  <si>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</si>
  <si>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</si>
  <si>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</si>
  <si>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</si>
  <si>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</si>
  <si>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</si>
  <si>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</si>
  <si>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</si>
  <si>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</si>
  <si>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</si>
  <si>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</si>
  <si>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</si>
  <si>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</si>
  <si>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</si>
  <si>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</si>
  <si>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</si>
  <si>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</si>
  <si>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</si>
  <si>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</si>
  <si>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</si>
  <si>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</si>
  <si>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</si>
  <si>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</si>
  <si>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</si>
  <si>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</si>
  <si>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</si>
  <si>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</si>
  <si>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</si>
  <si>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</si>
  <si>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</si>
  <si>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</si>
  <si>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</si>
  <si>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</si>
  <si>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</si>
  <si>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</si>
  <si>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</si>
  <si>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</si>
  <si>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</si>
  <si>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</si>
  <si>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</si>
  <si>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</si>
  <si>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</si>
  <si>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</si>
  <si>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</si>
  <si>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</si>
  <si>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</si>
  <si>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</si>
  <si>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</si>
  <si>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</si>
  <si>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</si>
  <si>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</si>
  <si>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</si>
  <si>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</si>
  <si>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</si>
  <si>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</si>
  <si>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</si>
  <si>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</si>
  <si>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</si>
  <si>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</si>
  <si>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</si>
  <si>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</si>
  <si>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</si>
  <si>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</si>
  <si>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</si>
  <si>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</si>
  <si>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</si>
  <si>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</si>
  <si>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</si>
  <si>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</si>
  <si>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</si>
  <si>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</si>
  <si>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</si>
  <si>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</si>
  <si>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</si>
  <si>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</si>
  <si>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</si>
  <si>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</si>
  <si>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</si>
  <si>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</si>
  <si>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</si>
  <si>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</si>
  <si>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</si>
  <si>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</si>
  <si>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</si>
  <si>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</si>
  <si>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</si>
  <si>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</si>
  <si>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</si>
  <si>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</si>
  <si>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</si>
  <si>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</si>
  <si>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</si>
  <si>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</si>
  <si>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</si>
  <si>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</si>
  <si>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</si>
  <si>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</si>
  <si>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</si>
  <si>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</si>
  <si>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</si>
  <si>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</si>
  <si>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</si>
  <si>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</si>
  <si>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</si>
  <si>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</si>
  <si>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</si>
  <si>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</si>
  <si>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</si>
  <si>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</si>
  <si>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</si>
  <si>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</si>
  <si>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</si>
  <si>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</si>
  <si>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</si>
  <si>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</si>
  <si>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</si>
  <si>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</si>
  <si>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</si>
  <si>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</si>
  <si>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</si>
  <si>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</si>
  <si>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</si>
  <si>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</si>
  <si>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</si>
  <si>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</si>
  <si>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</si>
  <si>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</si>
  <si>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</si>
  <si>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</si>
  <si>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</si>
  <si>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</si>
  <si>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</si>
  <si>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</si>
  <si>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</si>
  <si>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</si>
  <si>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</si>
  <si>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</si>
  <si>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</si>
  <si>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</si>
  <si>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</si>
  <si>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</si>
  <si>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</si>
  <si>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</si>
  <si>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</si>
  <si>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</si>
  <si>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</si>
  <si>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</si>
  <si>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</si>
  <si>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</si>
  <si>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</si>
  <si>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</si>
  <si>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</si>
  <si>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</si>
  <si>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</si>
  <si>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</si>
  <si>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</si>
  <si>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</si>
  <si>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</si>
  <si>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</si>
  <si>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</si>
  <si>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</si>
  <si>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</si>
  <si>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</si>
  <si>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</si>
  <si>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</si>
  <si>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</si>
  <si>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</si>
  <si>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</si>
  <si>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</si>
  <si>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</si>
  <si>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</si>
  <si>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</si>
  <si>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</si>
  <si>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</si>
  <si>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</si>
  <si>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</si>
  <si>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</si>
  <si>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</si>
  <si>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</si>
  <si>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</si>
  <si>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</si>
  <si>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</si>
  <si>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</si>
  <si>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</si>
  <si>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</si>
  <si>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</si>
  <si>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</si>
  <si>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</si>
  <si>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</si>
  <si>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</si>
  <si>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</si>
  <si>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</si>
  <si>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</si>
  <si>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</si>
  <si>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</si>
  <si>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</si>
  <si>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</si>
  <si>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</si>
  <si>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</si>
  <si>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</si>
  <si>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</si>
  <si>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</si>
  <si>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</si>
  <si>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</si>
  <si>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</si>
  <si>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</si>
  <si>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</si>
  <si>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</si>
  <si>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</si>
  <si>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</si>
  <si>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</si>
  <si>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</si>
  <si>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</si>
  <si>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</si>
  <si>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</si>
  <si>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</si>
  <si>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</si>
  <si>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</si>
  <si>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</si>
  <si>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</si>
  <si>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</si>
  <si>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</si>
  <si>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</si>
  <si>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</si>
  <si>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</si>
  <si>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</si>
  <si>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</si>
  <si>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</si>
  <si>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</si>
  <si>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</si>
  <si>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</si>
  <si>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</si>
  <si>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</si>
  <si>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</si>
  <si>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</si>
  <si>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</si>
  <si>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</si>
  <si>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</si>
  <si>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</si>
  <si>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</si>
  <si>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</si>
  <si>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</si>
  <si>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</si>
  <si>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</si>
  <si>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</si>
  <si>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</si>
  <si>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</si>
  <si>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</si>
  <si>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</si>
  <si>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</si>
  <si>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</si>
  <si>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</si>
  <si>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</si>
  <si>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</si>
  <si>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</si>
  <si>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</si>
  <si>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</si>
  <si>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</si>
  <si>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</si>
  <si>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</si>
  <si>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</si>
  <si>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</si>
  <si>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</si>
  <si>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</si>
  <si>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</si>
  <si>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</si>
  <si>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</si>
  <si>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</si>
  <si>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</si>
  <si>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</si>
  <si>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</si>
  <si>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</si>
  <si>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</si>
  <si>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</si>
  <si>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</si>
  <si>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</si>
  <si>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</si>
  <si>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</si>
  <si>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</si>
  <si>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</si>
  <si>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</si>
  <si>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</si>
  <si>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</si>
  <si>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</si>
  <si>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</si>
  <si>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</si>
  <si>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</si>
  <si>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</si>
  <si>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</si>
  <si>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</si>
  <si>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</si>
  <si>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</si>
  <si>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</si>
  <si>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</si>
  <si>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</si>
  <si>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</si>
  <si>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</si>
  <si>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</si>
  <si>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</si>
  <si>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</si>
  <si>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</si>
  <si>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</si>
  <si>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</si>
  <si>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</si>
  <si>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</si>
  <si>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</si>
  <si>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</si>
  <si>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</si>
  <si>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</si>
  <si>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</si>
  <si>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</si>
  <si>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</si>
  <si>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</si>
  <si>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</si>
  <si>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</si>
  <si>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</si>
  <si>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</si>
  <si>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</si>
  <si>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</si>
  <si>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</si>
  <si>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</si>
  <si>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</si>
  <si>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</si>
  <si>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</si>
  <si>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</si>
  <si>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</si>
  <si>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</si>
  <si>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</si>
  <si>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</si>
  <si>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</si>
  <si>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</si>
  <si>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</si>
  <si>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</si>
  <si>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</si>
  <si>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</si>
  <si>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</si>
  <si>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</si>
  <si>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</si>
  <si>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</si>
  <si>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</si>
  <si>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</si>
  <si>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</si>
  <si>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</si>
  <si>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</si>
  <si>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</si>
  <si>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</si>
  <si>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</si>
  <si>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</si>
  <si>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</si>
  <si>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</si>
  <si>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</si>
  <si>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</si>
  <si>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</si>
  <si>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</si>
  <si>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</si>
  <si>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</si>
  <si>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</si>
  <si>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</si>
  <si>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</si>
  <si>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</si>
  <si>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</si>
  <si>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</si>
  <si>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</si>
  <si>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</si>
  <si>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</si>
  <si>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</si>
  <si>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</si>
  <si>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</si>
  <si>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</si>
  <si>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</si>
  <si>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</si>
  <si>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</si>
  <si>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</si>
  <si>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</si>
  <si>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</si>
  <si>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</si>
  <si>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</si>
  <si>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</si>
  <si>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</si>
  <si>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</si>
  <si>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</si>
  <si>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</si>
  <si>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</si>
  <si>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</si>
  <si>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</si>
  <si>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</si>
  <si>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</si>
  <si>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</si>
  <si>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</si>
  <si>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</si>
  <si>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</si>
  <si>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</si>
  <si>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</si>
  <si>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</si>
  <si>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</si>
  <si>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</si>
  <si>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</si>
  <si>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</si>
  <si>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</si>
  <si>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</si>
  <si>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</si>
  <si>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</si>
  <si>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</si>
  <si>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</si>
  <si>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</si>
  <si>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</si>
  <si>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</si>
  <si>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</si>
  <si>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</si>
  <si>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</si>
  <si>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</si>
  <si>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</si>
  <si>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</si>
  <si>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</si>
  <si>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</si>
  <si>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</si>
  <si>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</si>
  <si>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</si>
  <si>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</si>
  <si>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</si>
  <si>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</si>
  <si>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</si>
  <si>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</si>
  <si>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</si>
  <si>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</si>
  <si>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</si>
  <si>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</si>
  <si>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</si>
  <si>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</si>
  <si>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</si>
  <si>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</si>
  <si>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</si>
  <si>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</si>
  <si>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</si>
  <si>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</si>
  <si>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</si>
  <si>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</si>
  <si>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</si>
  <si>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</si>
  <si>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</si>
  <si>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</si>
  <si>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</si>
  <si>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</si>
  <si>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</si>
  <si>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</si>
  <si>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</si>
  <si>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</si>
  <si>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</si>
  <si>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</si>
  <si>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</si>
  <si>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</si>
  <si>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</si>
  <si>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</si>
  <si>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</si>
  <si>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</si>
  <si>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</si>
  <si>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</si>
  <si>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</si>
  <si>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</si>
  <si>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</si>
  <si>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</si>
  <si>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</si>
  <si>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</si>
  <si>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</si>
  <si>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</si>
  <si>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</si>
  <si>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</si>
  <si>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</si>
  <si>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</si>
  <si>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</si>
  <si>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</si>
  <si>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</si>
  <si>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</si>
  <si>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</si>
  <si>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</si>
  <si>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</si>
  <si>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</si>
  <si>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</si>
  <si>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</si>
  <si>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</si>
  <si>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</si>
  <si>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</si>
  <si>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</si>
  <si>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</si>
  <si>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</si>
  <si>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</si>
  <si>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</si>
  <si>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</si>
  <si>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</si>
  <si>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</si>
  <si>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</si>
  <si>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</si>
  <si>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</si>
  <si>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</si>
  <si>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</si>
  <si>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</si>
  <si>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</si>
  <si>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</si>
  <si>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</si>
  <si>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</si>
  <si>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</si>
  <si>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</si>
  <si>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</si>
  <si>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</si>
  <si>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</si>
  <si>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</si>
  <si>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</si>
  <si>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</si>
  <si>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</si>
  <si>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</si>
  <si>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</si>
  <si>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</si>
  <si>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</si>
  <si>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</si>
  <si>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</si>
  <si>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</si>
  <si>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</si>
  <si>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</si>
  <si>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</si>
  <si>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</si>
  <si>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</si>
  <si>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</si>
  <si>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</si>
  <si>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</si>
  <si>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</si>
  <si>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</si>
  <si>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</si>
  <si>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</si>
  <si>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</si>
  <si>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</si>
  <si>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</si>
  <si>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</si>
  <si>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</si>
  <si>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</si>
  <si>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</si>
  <si>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</si>
  <si>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</si>
  <si>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</si>
  <si>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</si>
  <si>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</si>
  <si>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</si>
  <si>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</si>
  <si>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</si>
  <si>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</si>
  <si>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</si>
  <si>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</si>
  <si>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</si>
  <si>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</si>
  <si>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</si>
  <si>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</si>
  <si>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</si>
  <si>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</si>
  <si>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</si>
  <si>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</si>
  <si>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</si>
  <si>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</si>
  <si>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</si>
  <si>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</si>
  <si>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</si>
  <si>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</si>
  <si>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</si>
  <si>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</si>
  <si>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</si>
  <si>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</si>
  <si>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</si>
  <si>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</si>
  <si>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</si>
  <si>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</si>
  <si>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</si>
  <si>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</si>
  <si>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</si>
  <si>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</si>
  <si>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</si>
  <si>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</si>
  <si>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</si>
  <si>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</si>
  <si>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</si>
  <si>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</si>
  <si>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</si>
  <si>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</si>
  <si>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</si>
  <si>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</si>
  <si>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</si>
  <si>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</si>
  <si>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</si>
  <si>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</si>
  <si>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</si>
  <si>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</si>
  <si>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</si>
  <si>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</si>
  <si>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</si>
  <si>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</si>
  <si>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</si>
  <si>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</si>
  <si>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</si>
  <si>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</si>
  <si>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</si>
  <si>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</si>
  <si>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</si>
  <si>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</si>
  <si>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</si>
  <si>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</si>
  <si>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</si>
  <si>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</si>
  <si>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</si>
  <si>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</si>
  <si>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</si>
  <si>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</si>
  <si>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</si>
  <si>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</si>
  <si>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</si>
  <si>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</si>
  <si>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</si>
  <si>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</si>
  <si>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</si>
  <si>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</si>
  <si>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</si>
  <si>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</si>
  <si>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</si>
  <si>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</si>
  <si>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</si>
  <si>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</si>
  <si>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</si>
  <si>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</si>
  <si>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</si>
  <si>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</si>
  <si>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</si>
  <si>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</si>
  <si>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</si>
  <si>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</si>
  <si>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</si>
  <si>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</si>
  <si>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</si>
  <si>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</si>
  <si>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</si>
  <si>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</si>
  <si>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</si>
  <si>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</si>
  <si>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</si>
  <si>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</si>
  <si>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</si>
  <si>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</si>
  <si>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</si>
  <si>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</si>
  <si>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</si>
  <si>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</si>
  <si>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</si>
  <si>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</si>
  <si>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</si>
  <si>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</si>
  <si>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</si>
  <si>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</si>
  <si>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</si>
  <si>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</si>
  <si>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</si>
  <si>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</si>
  <si>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</si>
  <si>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</si>
  <si>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</si>
  <si>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</si>
  <si>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</si>
  <si>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</si>
  <si>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</si>
  <si>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</si>
  <si>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</si>
  <si>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</si>
  <si>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</si>
  <si>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</si>
  <si>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</si>
  <si>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</si>
  <si>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</si>
  <si>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</si>
  <si>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</si>
  <si>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</si>
  <si>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</si>
  <si>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</si>
  <si>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</si>
  <si>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</si>
  <si>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</si>
  <si>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</si>
  <si>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</si>
  <si>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</si>
  <si>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</si>
  <si>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</si>
  <si>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</si>
  <si>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</si>
  <si>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</si>
  <si>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</si>
  <si>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</si>
  <si>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</si>
  <si>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</si>
  <si>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</si>
  <si>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</si>
  <si>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</si>
  <si>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</si>
  <si>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</si>
  <si>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</si>
  <si>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</si>
  <si>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</si>
  <si>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</si>
  <si>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</si>
  <si>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</si>
  <si>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</si>
  <si>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</si>
  <si>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</si>
  <si>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</si>
  <si>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</si>
  <si>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</si>
  <si>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</si>
  <si>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</si>
  <si>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</si>
  <si>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</si>
  <si>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</si>
  <si>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</si>
  <si>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</si>
  <si>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</si>
  <si>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</si>
  <si>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</si>
  <si>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</si>
  <si>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</si>
  <si>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</si>
  <si>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</si>
  <si>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</si>
  <si>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</si>
  <si>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</si>
  <si>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</si>
  <si>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</si>
  <si>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</si>
  <si>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</si>
  <si>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</si>
  <si>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</si>
  <si>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</si>
  <si>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</si>
  <si>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</si>
  <si>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</si>
  <si>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</si>
  <si>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</si>
  <si>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</si>
  <si>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</si>
  <si>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</si>
  <si>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</si>
  <si>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</si>
  <si>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</si>
  <si>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</si>
  <si>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</si>
  <si>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</si>
  <si>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</si>
  <si>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</si>
  <si>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</si>
  <si>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</si>
  <si>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</si>
  <si>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</si>
  <si>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</si>
  <si>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</si>
  <si>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</si>
  <si>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</si>
  <si>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</si>
  <si>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</si>
  <si>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</si>
  <si>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</si>
  <si>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</si>
  <si>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</si>
  <si>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</si>
  <si>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</si>
  <si>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</si>
  <si>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</si>
  <si>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</si>
  <si>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</si>
  <si>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</si>
  <si>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</si>
  <si>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</si>
  <si>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</si>
  <si>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</si>
  <si>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</si>
  <si>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</si>
  <si>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</si>
  <si>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</si>
  <si>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</si>
  <si>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</si>
  <si>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</si>
  <si>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</si>
  <si>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</si>
  <si>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</si>
  <si>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</si>
  <si>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</si>
  <si>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</si>
  <si>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</si>
  <si>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</si>
  <si>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</si>
  <si>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</si>
  <si>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</si>
  <si>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</si>
  <si>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</si>
  <si>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</si>
  <si>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</si>
  <si>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</si>
  <si>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</si>
  <si>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</si>
  <si>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</si>
  <si>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</si>
  <si>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</si>
  <si>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</si>
  <si>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</si>
  <si>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</si>
  <si>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</si>
  <si>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</si>
  <si>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</si>
  <si>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</si>
  <si>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</si>
  <si>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</si>
  <si>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</si>
  <si>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</si>
  <si>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</si>
  <si>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</si>
  <si>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</si>
  <si>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</si>
  <si>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</si>
  <si>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</si>
  <si>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</si>
  <si>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</si>
  <si>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</si>
  <si>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</si>
  <si>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</si>
  <si>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</si>
  <si>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</si>
  <si>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</si>
  <si>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</si>
  <si>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</si>
  <si>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</si>
  <si>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</si>
  <si>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</si>
  <si>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</si>
  <si>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</si>
  <si>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</si>
  <si>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</si>
  <si>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</si>
  <si>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</si>
  <si>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</si>
  <si>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</si>
  <si>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</si>
  <si>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</si>
  <si>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</si>
  <si>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</si>
  <si>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</si>
  <si>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</si>
  <si>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</si>
  <si>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</si>
  <si>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</si>
  <si>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</si>
  <si>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</si>
  <si>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</si>
  <si>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</si>
  <si>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</si>
  <si>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</si>
  <si>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</si>
  <si>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</si>
  <si>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</si>
  <si>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</si>
  <si>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</si>
  <si>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</si>
  <si>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</si>
  <si>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</si>
  <si>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</si>
  <si>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</si>
  <si>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</si>
  <si>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</si>
  <si>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</si>
  <si>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</si>
  <si>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</si>
  <si>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</si>
  <si>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</si>
  <si>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</si>
  <si>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</si>
  <si>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</si>
  <si>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</si>
  <si>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</si>
  <si>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</si>
  <si>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</si>
  <si>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</si>
  <si>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</si>
  <si>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</si>
  <si>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</si>
  <si>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</si>
  <si>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</si>
  <si>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</si>
  <si>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</si>
  <si>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</si>
  <si>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</si>
  <si>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</si>
  <si>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</si>
  <si>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</si>
  <si>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</si>
  <si>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</si>
  <si>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</si>
  <si>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</si>
  <si>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</si>
  <si>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</si>
  <si>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</si>
  <si>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</si>
  <si>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</si>
  <si>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</si>
  <si>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</si>
  <si>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</si>
  <si>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</si>
  <si>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</si>
  <si>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</si>
  <si>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</si>
  <si>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</si>
  <si>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</si>
  <si>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</si>
  <si>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</si>
  <si>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</si>
  <si>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</si>
  <si>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</si>
  <si>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</si>
  <si>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</si>
  <si>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</si>
  <si>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</si>
  <si>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</si>
  <si>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</si>
  <si>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</si>
  <si>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</si>
  <si>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</si>
  <si>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</si>
  <si>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</si>
  <si>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</si>
  <si>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</si>
  <si>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</si>
  <si>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</si>
  <si>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</si>
  <si>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</si>
  <si>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</si>
  <si>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</si>
  <si>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</si>
  <si>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</si>
  <si>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</si>
  <si>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</si>
  <si>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</si>
  <si>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</si>
  <si>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</si>
  <si>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</si>
  <si>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</si>
  <si>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</si>
  <si>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</si>
  <si>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</si>
  <si>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</si>
  <si>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</si>
  <si>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</si>
  <si>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</si>
  <si>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</si>
  <si>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</si>
  <si>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</si>
  <si>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</si>
  <si>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</si>
  <si>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</si>
  <si>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</si>
  <si>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</si>
  <si>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</si>
  <si>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</si>
  <si>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</si>
  <si>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</si>
  <si>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</si>
  <si>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</si>
  <si>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</si>
  <si>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</si>
  <si>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</si>
  <si>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</si>
  <si>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</si>
  <si>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</si>
  <si>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</si>
  <si>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</si>
  <si>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</si>
  <si>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</si>
  <si>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</si>
  <si>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</si>
  <si>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</si>
  <si>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</si>
  <si>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</si>
  <si>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</si>
  <si>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</si>
  <si>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</si>
  <si>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</si>
  <si>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</si>
  <si>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</si>
  <si>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</si>
  <si>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</si>
  <si>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</si>
  <si>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</si>
  <si>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</si>
  <si>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</si>
  <si>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</si>
  <si>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</si>
  <si>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</si>
  <si>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</si>
  <si>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</si>
  <si>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</si>
  <si>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</si>
  <si>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</si>
  <si>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</si>
  <si>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</si>
  <si>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</si>
  <si>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</si>
  <si>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</si>
  <si>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</si>
  <si>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</si>
  <si>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</si>
  <si>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</si>
  <si>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</si>
  <si>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</si>
  <si>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</si>
  <si>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</si>
  <si>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</si>
  <si>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</si>
  <si>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</si>
  <si>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</si>
  <si>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</si>
  <si>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</si>
  <si>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</si>
  <si>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</si>
  <si>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</si>
  <si>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</si>
  <si>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</si>
  <si>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</si>
  <si>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</si>
  <si>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</si>
  <si>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</si>
  <si>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</si>
  <si>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</si>
  <si>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</si>
  <si>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</si>
  <si>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</si>
  <si>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</si>
  <si>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</si>
  <si>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</si>
  <si>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</si>
  <si>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</si>
  <si>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</si>
  <si>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</si>
  <si>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</si>
  <si>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</si>
  <si>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</si>
  <si>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</si>
  <si>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</si>
  <si>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</si>
  <si>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</si>
  <si>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</si>
  <si>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</si>
  <si>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</si>
  <si>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</si>
  <si>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</si>
  <si>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</si>
  <si>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</si>
  <si>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</si>
  <si>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</si>
  <si>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</si>
  <si>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</si>
  <si>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</si>
  <si>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</si>
  <si>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</si>
  <si>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</si>
  <si>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</si>
  <si>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</si>
  <si>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</si>
  <si>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</si>
  <si>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</si>
  <si>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</si>
  <si>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</si>
  <si>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</si>
  <si>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</si>
  <si>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</si>
  <si>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</si>
  <si>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</si>
  <si>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</si>
  <si>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</si>
  <si>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</si>
  <si>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</si>
  <si>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</si>
  <si>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</si>
  <si>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</si>
  <si>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</si>
  <si>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</si>
  <si>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</si>
  <si>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</si>
  <si>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</si>
  <si>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</si>
  <si>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</si>
  <si>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</si>
  <si>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</si>
  <si>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</si>
  <si>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</si>
  <si>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</si>
  <si>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</si>
  <si>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</si>
  <si>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</si>
  <si>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</si>
  <si>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</si>
  <si>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</si>
  <si>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</si>
  <si>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</si>
  <si>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</si>
  <si>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</si>
  <si>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</si>
  <si>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</si>
  <si>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</si>
  <si>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</si>
  <si>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</si>
  <si>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</si>
  <si>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</si>
  <si>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</si>
  <si>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</si>
  <si>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</si>
  <si>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</si>
  <si>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</si>
  <si>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</si>
  <si>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</si>
  <si>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</si>
  <si>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</si>
  <si>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</si>
  <si>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</si>
  <si>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</si>
  <si>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</si>
  <si>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</si>
  <si>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</si>
  <si>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</si>
  <si>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</si>
  <si>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</si>
  <si>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</si>
  <si>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</si>
  <si>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</si>
  <si>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</si>
  <si>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</si>
  <si>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</si>
  <si>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</si>
  <si>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</si>
  <si>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</si>
  <si>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</si>
  <si>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</si>
  <si>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</si>
  <si>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</si>
  <si>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</si>
  <si>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</si>
  <si>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</si>
  <si>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</si>
  <si>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</si>
  <si>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</si>
  <si>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</si>
  <si>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</si>
  <si>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</si>
  <si>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</si>
  <si>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</si>
  <si>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</si>
  <si>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</si>
  <si>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</si>
  <si>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</si>
  <si>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</si>
  <si>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</si>
  <si>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</si>
  <si>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</si>
  <si>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</si>
  <si>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</si>
  <si>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</si>
  <si>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</si>
  <si>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</si>
  <si>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</si>
  <si>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</si>
  <si>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</si>
  <si>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</si>
  <si>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</si>
  <si>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</si>
  <si>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</si>
  <si>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</si>
  <si>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</si>
  <si>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</si>
  <si>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</si>
  <si>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</si>
  <si>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</si>
  <si>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</si>
  <si>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</si>
  <si>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</si>
  <si>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</si>
  <si>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</si>
  <si>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</si>
  <si>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</si>
  <si>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</si>
  <si>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</si>
  <si>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</si>
  <si>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</si>
  <si>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</si>
  <si>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</si>
  <si>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</si>
  <si>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</si>
  <si>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</si>
  <si>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</si>
  <si>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</si>
  <si>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</si>
  <si>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</si>
  <si>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</si>
  <si>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</si>
  <si>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</si>
  <si>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</si>
  <si>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</si>
  <si>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</si>
  <si>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</si>
  <si>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</si>
  <si>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</si>
  <si>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</si>
  <si>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</si>
  <si>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</si>
  <si>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</si>
  <si>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</si>
  <si>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</si>
  <si>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</si>
  <si>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</si>
  <si>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</si>
  <si>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</si>
  <si>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</si>
  <si>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</si>
  <si>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</si>
  <si>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</si>
  <si>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</si>
  <si>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</si>
  <si>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</si>
  <si>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</si>
  <si>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</si>
  <si>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</si>
  <si>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</si>
  <si>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</si>
  <si>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</si>
  <si>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</si>
  <si>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</si>
  <si>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</si>
  <si>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</si>
  <si>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</si>
  <si>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</si>
  <si>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</si>
  <si>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</si>
  <si>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</si>
  <si>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</si>
  <si>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</si>
  <si>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</si>
  <si>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</si>
  <si>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</si>
  <si>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</si>
  <si>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</si>
  <si>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</si>
  <si>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</si>
  <si>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</si>
  <si>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</si>
  <si>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</si>
  <si>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</si>
  <si>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</si>
  <si>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</si>
  <si>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</si>
  <si>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</si>
  <si>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</si>
  <si>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</si>
  <si>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</si>
  <si>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</si>
  <si>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</si>
  <si>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</si>
  <si>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</si>
  <si>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</si>
  <si>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</si>
  <si>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</si>
  <si>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</si>
  <si>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</si>
  <si>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</si>
  <si>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</si>
  <si>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</si>
  <si>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</si>
  <si>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</si>
  <si>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</si>
  <si>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</si>
  <si>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</si>
  <si>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</si>
  <si>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</si>
  <si>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</si>
  <si>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</si>
  <si>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</si>
  <si>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</si>
  <si>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</si>
  <si>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</si>
  <si>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</si>
  <si>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</si>
  <si>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</si>
  <si>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</si>
  <si>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</si>
  <si>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</si>
  <si>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</si>
  <si>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</si>
  <si>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</si>
  <si>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</si>
  <si>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</si>
  <si>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</si>
  <si>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</si>
  <si>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</si>
  <si>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</si>
  <si>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</si>
  <si>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</si>
  <si>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</si>
  <si>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</si>
  <si>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</si>
  <si>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</si>
  <si>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</si>
  <si>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</si>
  <si>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</si>
  <si>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</si>
  <si>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</si>
  <si>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</si>
  <si>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</si>
  <si>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</si>
  <si>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</si>
  <si>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</si>
  <si>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</si>
  <si>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</si>
  <si>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</si>
  <si>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</si>
  <si>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</si>
  <si>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</si>
  <si>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</si>
  <si>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</si>
  <si>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</si>
  <si>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</si>
  <si>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</si>
  <si>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</si>
  <si>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</si>
  <si>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</si>
  <si>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</si>
  <si>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</si>
  <si>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</si>
  <si>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</si>
  <si>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</si>
  <si>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</si>
  <si>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</si>
  <si>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</si>
  <si>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</si>
  <si>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</si>
  <si>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</si>
  <si>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</si>
  <si>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</si>
  <si>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</si>
  <si>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</si>
  <si>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</si>
  <si>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</si>
  <si>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</si>
  <si>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</si>
  <si>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</si>
  <si>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</si>
  <si>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</si>
  <si>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</si>
  <si>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</si>
  <si>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</si>
  <si>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</si>
  <si>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</si>
  <si>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</si>
  <si>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</si>
  <si>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</si>
  <si>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</si>
  <si>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</si>
  <si>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</si>
  <si>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</si>
  <si>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</si>
  <si>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</si>
  <si>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</si>
  <si>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</si>
  <si>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</si>
  <si>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</si>
  <si>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</si>
  <si>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</si>
  <si>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</si>
  <si>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</si>
  <si>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</si>
  <si>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</si>
  <si>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</si>
  <si>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</si>
  <si>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</si>
  <si>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</si>
  <si>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</si>
  <si>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</si>
  <si>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</si>
  <si>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</si>
  <si>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</si>
  <si>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</si>
  <si>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</si>
  <si>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</si>
  <si>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</si>
  <si>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</si>
  <si>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</si>
  <si>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</si>
  <si>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</si>
  <si>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</si>
  <si>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</si>
  <si>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</si>
  <si>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</si>
  <si>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</si>
  <si>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</si>
  <si>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</si>
  <si>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</si>
  <si>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</si>
  <si>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</si>
  <si>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</si>
  <si>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</si>
  <si>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</si>
  <si>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</si>
  <si>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</si>
  <si>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</si>
  <si>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</si>
  <si>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</si>
  <si>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</si>
  <si>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</si>
  <si>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</si>
  <si>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</si>
  <si>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</si>
  <si>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</si>
  <si>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</si>
  <si>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</si>
  <si>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</si>
  <si>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</si>
  <si>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</si>
  <si>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</si>
  <si>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</si>
  <si>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</si>
  <si>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</si>
  <si>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</si>
  <si>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</si>
  <si>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</si>
  <si>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</si>
  <si>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</si>
  <si>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</si>
  <si>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</si>
  <si>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</si>
  <si>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</si>
  <si>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</si>
  <si>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</si>
  <si>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</si>
  <si>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</si>
  <si>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</si>
  <si>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</si>
  <si>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</si>
  <si>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</si>
  <si>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</si>
  <si>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</si>
  <si>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</si>
  <si>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</si>
  <si>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</si>
  <si>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</si>
  <si>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</si>
  <si>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</si>
  <si>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</si>
  <si>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</si>
  <si>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</si>
  <si>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</si>
  <si>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</si>
  <si>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</si>
  <si>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</si>
  <si>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</si>
  <si>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</si>
  <si>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</si>
  <si>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</si>
  <si>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</si>
  <si>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</si>
  <si>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</si>
  <si>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</si>
  <si>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</si>
  <si>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</si>
  <si>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</si>
  <si>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</si>
  <si>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</si>
  <si>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</si>
  <si>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</si>
  <si>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</si>
  <si>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</si>
  <si>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</si>
  <si>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</si>
  <si>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</si>
  <si>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</si>
  <si>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</si>
  <si>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</si>
  <si>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</si>
  <si>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</si>
  <si>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</si>
  <si>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</si>
  <si>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</si>
  <si>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</si>
  <si>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</si>
  <si>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</si>
  <si>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</si>
  <si>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</si>
  <si>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</si>
  <si>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</si>
  <si>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</si>
  <si>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</si>
  <si>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</si>
  <si>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</si>
  <si>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</si>
  <si>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</si>
  <si>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</si>
  <si>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</si>
  <si>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</si>
  <si>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</si>
  <si>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</si>
  <si>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</si>
  <si>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</si>
  <si>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</si>
  <si>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</si>
  <si>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</si>
  <si>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</si>
  <si>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</si>
  <si>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</si>
  <si>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</si>
  <si>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</si>
  <si>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</si>
  <si>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</si>
  <si>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</si>
  <si>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</si>
  <si>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</si>
  <si>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</si>
  <si>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</si>
  <si>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</si>
  <si>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</si>
  <si>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</si>
  <si>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</si>
  <si>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</si>
  <si>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</si>
  <si>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</si>
  <si>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</si>
  <si>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</si>
  <si>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</si>
  <si>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</si>
  <si>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</si>
  <si>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</si>
  <si>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</si>
  <si>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</si>
  <si>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</si>
  <si>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</si>
  <si>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</si>
  <si>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</si>
  <si>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</si>
  <si>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</si>
  <si>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</si>
  <si>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</si>
  <si>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</si>
  <si>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</si>
  <si>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</si>
  <si>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</si>
  <si>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</si>
  <si>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</si>
  <si>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</si>
  <si>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</si>
  <si>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</si>
  <si>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</si>
  <si>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</si>
  <si>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</si>
  <si>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</si>
  <si>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</si>
  <si>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</si>
  <si>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</si>
  <si>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</si>
  <si>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</si>
  <si>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</si>
  <si>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</si>
  <si>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</si>
  <si>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</si>
  <si>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</si>
  <si>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</si>
  <si>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</si>
  <si>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</si>
  <si>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</si>
  <si>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</si>
  <si>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</si>
  <si>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</si>
  <si>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</si>
  <si>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</si>
  <si>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</si>
  <si>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</si>
  <si>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</si>
  <si>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</si>
  <si>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</si>
  <si>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</si>
  <si>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</si>
  <si>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</si>
  <si>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</si>
  <si>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</si>
  <si>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</si>
  <si>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</si>
  <si>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</si>
  <si>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</si>
  <si>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</si>
  <si>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</si>
  <si>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</si>
  <si>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</si>
  <si>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</si>
  <si>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</si>
  <si>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</si>
  <si>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</si>
  <si>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</si>
  <si>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</si>
  <si>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</si>
  <si>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</si>
  <si>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</si>
  <si>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</si>
  <si>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</si>
  <si>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</si>
  <si>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</si>
  <si>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</si>
  <si>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</si>
  <si>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</si>
  <si>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</si>
  <si>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</si>
  <si>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</si>
  <si>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</si>
  <si>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</si>
  <si>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</si>
  <si>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</si>
  <si>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</si>
  <si>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</si>
  <si>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</si>
  <si>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</si>
  <si>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</si>
  <si>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</si>
  <si>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</si>
  <si>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</si>
  <si>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</si>
  <si>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</si>
  <si>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</si>
  <si>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</si>
  <si>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</si>
  <si>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</si>
  <si>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</si>
  <si>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</si>
  <si>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</si>
  <si>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</si>
  <si>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</si>
  <si>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</si>
  <si>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</si>
  <si>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</si>
  <si>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</si>
  <si>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</si>
  <si>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</si>
  <si>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</si>
  <si>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</si>
  <si>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</si>
  <si>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</si>
  <si>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</si>
  <si>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</si>
  <si>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</si>
  <si>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</si>
  <si>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</si>
  <si>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</si>
  <si>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</si>
  <si>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</si>
  <si>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</si>
  <si>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</si>
  <si>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</si>
  <si>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</si>
  <si>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</si>
  <si>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</si>
  <si>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</si>
  <si>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</si>
  <si>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</si>
  <si>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</si>
  <si>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</si>
  <si>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</si>
  <si>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</si>
  <si>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</si>
  <si>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</si>
  <si>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</si>
  <si>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</si>
  <si>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</si>
  <si>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</si>
  <si>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</si>
  <si>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</si>
  <si>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</si>
  <si>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</si>
  <si>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</si>
  <si>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</si>
  <si>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</si>
  <si>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</si>
  <si>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</si>
  <si>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</si>
  <si>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</si>
  <si>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</si>
  <si>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</si>
  <si>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</si>
  <si>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</si>
  <si>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</si>
  <si>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</si>
  <si>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</si>
  <si>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</si>
  <si>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</si>
  <si>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</si>
  <si>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</si>
  <si>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</si>
  <si>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</si>
  <si>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</si>
  <si>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</si>
  <si>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</si>
  <si>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</si>
  <si>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</si>
  <si>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</si>
  <si>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</si>
  <si>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</si>
  <si>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</si>
  <si>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</si>
  <si>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</si>
  <si>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</si>
  <si>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</si>
  <si>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</si>
  <si>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</si>
  <si>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</si>
  <si>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</si>
  <si>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</si>
  <si>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</si>
  <si>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</si>
  <si>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</si>
  <si>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</si>
  <si>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</si>
  <si>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</si>
  <si>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</si>
  <si>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</si>
  <si>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</si>
  <si>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</si>
  <si>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</si>
  <si>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</si>
  <si>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</si>
  <si>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</si>
  <si>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</si>
  <si>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</si>
  <si>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</si>
  <si>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</si>
  <si>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</si>
  <si>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</si>
  <si>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</si>
  <si>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</si>
  <si>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</si>
  <si>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</si>
  <si>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</si>
  <si>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</si>
  <si>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</si>
  <si>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</si>
  <si>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</si>
  <si>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</si>
  <si>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</si>
  <si>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</si>
  <si>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</si>
  <si>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</si>
  <si>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</si>
  <si>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</si>
  <si>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</si>
  <si>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</si>
  <si>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</si>
  <si>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</si>
  <si>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</si>
  <si>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</si>
  <si>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</si>
  <si>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</si>
  <si>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</si>
  <si>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</si>
  <si>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</si>
  <si>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</si>
  <si>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</si>
  <si>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</si>
  <si>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</si>
  <si>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</si>
  <si>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</si>
  <si>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</si>
  <si>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</si>
  <si>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</si>
  <si>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</si>
  <si>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</si>
  <si>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</si>
  <si>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</si>
  <si>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</si>
  <si>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</si>
  <si>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</si>
  <si>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</si>
  <si>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</si>
  <si>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</si>
  <si>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</si>
  <si>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</si>
  <si>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</si>
  <si>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</si>
  <si>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</si>
  <si>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</si>
  <si>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</si>
  <si>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</si>
  <si>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</si>
  <si>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</si>
  <si>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</si>
  <si>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</si>
  <si>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</si>
  <si>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</si>
  <si>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</si>
  <si>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</si>
  <si>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</si>
  <si>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</si>
  <si>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</si>
  <si>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</si>
  <si>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</si>
  <si>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</si>
  <si>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</si>
  <si>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</si>
  <si>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</si>
  <si>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</si>
  <si>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</si>
  <si>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</si>
  <si>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</si>
  <si>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</si>
  <si>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</si>
  <si>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</si>
  <si>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</si>
  <si>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</si>
  <si>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</si>
  <si>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</si>
  <si>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</si>
  <si>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</si>
  <si>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</si>
  <si>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</si>
  <si>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</si>
  <si>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</si>
  <si>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</si>
  <si>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</si>
  <si>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</si>
  <si>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</si>
  <si>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</si>
  <si>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</si>
  <si>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</si>
  <si>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</si>
  <si>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</si>
  <si>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</si>
  <si>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</si>
  <si>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</si>
  <si>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</si>
  <si>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</si>
  <si>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</si>
  <si>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</si>
  <si>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</si>
  <si>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</si>
  <si>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</si>
  <si>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</si>
  <si>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</si>
  <si>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</si>
  <si>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</si>
  <si>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</si>
  <si>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</si>
  <si>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</si>
  <si>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</si>
  <si>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</si>
  <si>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</si>
  <si>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</si>
  <si>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</si>
  <si>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</si>
  <si>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</si>
  <si>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</si>
  <si>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</si>
  <si>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</si>
  <si>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</si>
  <si>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</si>
  <si>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</si>
  <si>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</si>
  <si>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</si>
  <si>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</si>
  <si>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</si>
  <si>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</si>
  <si>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</si>
  <si>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</si>
  <si>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</si>
  <si>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</si>
  <si>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</si>
  <si>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</si>
  <si>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</si>
  <si>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</si>
  <si>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</si>
  <si>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</si>
  <si>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</si>
  <si>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</si>
  <si>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</si>
  <si>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</si>
  <si>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</si>
  <si>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</si>
  <si>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</si>
  <si>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</si>
  <si>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</si>
  <si>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</si>
  <si>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</si>
  <si>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</si>
  <si>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</si>
  <si>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</si>
  <si>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</si>
  <si>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</si>
  <si>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</si>
  <si>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</si>
  <si>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</si>
  <si>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</si>
  <si>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</si>
  <si>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</si>
  <si>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</si>
  <si>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</si>
  <si>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</si>
  <si>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</si>
  <si>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</si>
  <si>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</si>
  <si>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</si>
  <si>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</si>
  <si>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</si>
  <si>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</si>
  <si>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</si>
  <si>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</si>
  <si>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</si>
  <si>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</si>
  <si>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</si>
  <si>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</si>
  <si>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</si>
  <si>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</si>
  <si>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</si>
  <si>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</si>
  <si>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</si>
  <si>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</si>
  <si>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</si>
  <si>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</si>
  <si>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</si>
  <si>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</si>
  <si>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</si>
  <si>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</si>
  <si>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</si>
  <si>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</si>
  <si>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</si>
  <si>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</si>
  <si>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</si>
  <si>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</si>
  <si>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</si>
  <si>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</si>
  <si>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</si>
  <si>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</si>
  <si>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</si>
  <si>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</si>
  <si>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</si>
  <si>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</si>
  <si>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</si>
  <si>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</si>
  <si>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</si>
  <si>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</si>
  <si>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</si>
  <si>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</si>
  <si>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</si>
  <si>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</si>
  <si>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</si>
  <si>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</si>
  <si>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</si>
  <si>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</si>
  <si>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</si>
  <si>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</si>
  <si>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</si>
  <si>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</si>
  <si>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</si>
  <si>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</si>
  <si>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</si>
  <si>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</si>
  <si>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</si>
  <si>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</si>
  <si>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</si>
  <si>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</si>
  <si>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</si>
  <si>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</si>
  <si>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</si>
  <si>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</si>
  <si>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</si>
  <si>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</si>
  <si>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</si>
  <si>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</si>
  <si>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</si>
  <si>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</si>
  <si>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</si>
  <si>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</si>
  <si>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</si>
  <si>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</si>
  <si>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</si>
  <si>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</si>
  <si>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</si>
  <si>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</si>
  <si>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</si>
  <si>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</si>
  <si>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</si>
  <si>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</si>
  <si>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</si>
  <si>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</si>
  <si>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</si>
  <si>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</si>
  <si>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</si>
  <si>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</si>
  <si>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</si>
  <si>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</si>
  <si>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</si>
  <si>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</si>
  <si>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</si>
  <si>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</si>
  <si>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</si>
  <si>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</si>
  <si>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</si>
  <si>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</si>
  <si>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</si>
  <si>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</si>
  <si>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</si>
  <si>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</si>
  <si>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</si>
  <si>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</si>
  <si>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</si>
  <si>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</si>
  <si>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</si>
  <si>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</si>
  <si>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</si>
  <si>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</si>
  <si>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</si>
  <si>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</si>
  <si>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</si>
  <si>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</si>
  <si>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</si>
  <si>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</si>
  <si>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</si>
  <si>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</si>
  <si>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</si>
  <si>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</si>
  <si>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</si>
  <si>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</si>
  <si>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</si>
  <si>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</si>
  <si>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</si>
  <si>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</si>
  <si>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</si>
  <si>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</si>
  <si>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</si>
  <si>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</si>
  <si>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</si>
  <si>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</si>
  <si>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</si>
  <si>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</si>
  <si>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</si>
  <si>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</si>
  <si>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</si>
  <si>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</si>
  <si>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</si>
  <si>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</si>
  <si>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</si>
  <si>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</si>
  <si>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</si>
  <si>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</si>
  <si>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</si>
  <si>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</si>
  <si>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</si>
  <si>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</si>
  <si>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</si>
  <si>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</si>
  <si>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</si>
  <si>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</si>
  <si>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</si>
  <si>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</si>
  <si>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</si>
  <si>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</si>
  <si>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</si>
  <si>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</si>
  <si>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</si>
  <si>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</si>
  <si>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</si>
  <si>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</si>
  <si>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</si>
  <si>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</si>
  <si>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</si>
  <si>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</si>
  <si>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</si>
  <si>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</si>
  <si>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</si>
  <si>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</si>
  <si>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</si>
  <si>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</si>
  <si>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</si>
  <si>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</si>
  <si>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</si>
  <si>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</si>
  <si>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</si>
  <si>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</si>
  <si>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</si>
  <si>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</si>
  <si>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</si>
  <si>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</si>
  <si>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</si>
  <si>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</si>
  <si>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</si>
  <si>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</si>
  <si>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</si>
  <si>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</si>
  <si>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</si>
  <si>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</si>
  <si>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</si>
  <si>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</si>
  <si>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</si>
  <si>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</si>
  <si>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</si>
  <si>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</si>
  <si>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</si>
  <si>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</si>
  <si>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</si>
  <si>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</si>
  <si>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</si>
  <si>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</si>
  <si>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</si>
  <si>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</si>
  <si>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</si>
  <si>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</si>
  <si>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</si>
  <si>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</si>
  <si>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</si>
  <si>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</si>
  <si>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</si>
  <si>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</si>
  <si>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</si>
  <si>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</si>
  <si>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</si>
  <si>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</si>
  <si>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</si>
  <si>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</si>
  <si>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</si>
  <si>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</si>
  <si>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</si>
  <si>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</si>
  <si>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</si>
  <si>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</si>
  <si>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</si>
  <si>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</si>
  <si>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</si>
  <si>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</si>
  <si>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</si>
  <si>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</si>
  <si>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</si>
  <si>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</si>
  <si>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</si>
  <si>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</si>
  <si>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</si>
  <si>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</si>
  <si>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</si>
  <si>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</si>
  <si>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</si>
  <si>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</si>
  <si>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</si>
  <si>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</si>
  <si>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</si>
  <si>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</si>
  <si>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</si>
  <si>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</si>
  <si>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</si>
  <si>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</si>
  <si>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</si>
  <si>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</si>
  <si>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</si>
  <si>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</si>
  <si>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</si>
  <si>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</si>
  <si>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</si>
  <si>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</si>
  <si>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</si>
  <si>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</si>
  <si>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</si>
  <si>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</si>
  <si>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</si>
  <si>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</si>
  <si>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</si>
  <si>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</si>
  <si>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</si>
  <si>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</si>
  <si>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</si>
  <si>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</si>
  <si>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</si>
  <si>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</si>
  <si>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</si>
  <si>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</si>
  <si>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</si>
  <si>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</si>
  <si>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</si>
  <si>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</si>
  <si>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</si>
  <si>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</si>
  <si>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</si>
  <si>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</si>
  <si>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</si>
  <si>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</si>
  <si>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</si>
  <si>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</si>
  <si>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</si>
  <si>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</si>
  <si>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</si>
  <si>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</si>
  <si>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</si>
  <si>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</si>
  <si>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</si>
  <si>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</si>
  <si>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</si>
  <si>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</si>
  <si>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</si>
  <si>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</si>
  <si>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</si>
  <si>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</si>
  <si>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</si>
  <si>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</si>
  <si>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</si>
  <si>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</si>
  <si>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</si>
  <si>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</si>
  <si>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</si>
  <si>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</si>
  <si>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</si>
  <si>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</si>
  <si>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</si>
  <si>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</si>
  <si>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</si>
  <si>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</si>
  <si>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</si>
  <si>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</si>
  <si>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</si>
  <si>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</si>
  <si>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</si>
  <si>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</si>
  <si>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</si>
  <si>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</si>
  <si>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</si>
  <si>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</si>
  <si>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</si>
  <si>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</si>
  <si>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</si>
  <si>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</si>
  <si>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</si>
  <si>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</si>
  <si>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</si>
  <si>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</si>
  <si>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</si>
  <si>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</si>
  <si>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</si>
  <si>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</si>
  <si>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</si>
  <si>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</si>
  <si>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</si>
  <si>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</si>
  <si>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</si>
  <si>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</si>
  <si>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</si>
  <si>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</si>
  <si>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</si>
  <si>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</si>
  <si>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</si>
  <si>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</si>
  <si>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</si>
  <si>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</si>
  <si>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</si>
  <si>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</si>
  <si>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</si>
  <si>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</si>
  <si>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</si>
  <si>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</si>
  <si>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</si>
  <si>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</si>
  <si>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</si>
  <si>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</si>
  <si>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</si>
  <si>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</si>
  <si>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</si>
  <si>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</si>
  <si>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</si>
  <si>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</si>
  <si>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</si>
  <si>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</si>
  <si>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</si>
  <si>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</si>
  <si>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</si>
  <si>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</si>
  <si>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</si>
  <si>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</si>
  <si>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</si>
  <si>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</si>
  <si>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</si>
  <si>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</si>
  <si>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</si>
  <si>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</si>
  <si>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</si>
  <si>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</si>
  <si>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</si>
  <si>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</si>
  <si>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</si>
  <si>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</si>
  <si>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</si>
  <si>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</si>
  <si>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</si>
  <si>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</si>
  <si>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</si>
  <si>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</si>
  <si>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</si>
  <si>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</si>
  <si>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</si>
  <si>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</si>
  <si>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</si>
  <si>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</si>
  <si>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</si>
  <si>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</si>
  <si>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</si>
  <si>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</si>
  <si>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</si>
  <si>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</si>
  <si>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</si>
  <si>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</si>
  <si>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</si>
  <si>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</si>
  <si>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</si>
  <si>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</si>
  <si>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</si>
  <si>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</si>
  <si>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</si>
  <si>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</si>
  <si>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</si>
  <si>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</si>
  <si>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</si>
  <si>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</si>
  <si>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</si>
  <si>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</si>
  <si>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</si>
  <si>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</si>
  <si>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</si>
  <si>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</si>
  <si>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</si>
  <si>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</si>
  <si>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</si>
  <si>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</si>
  <si>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</si>
  <si>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</si>
  <si>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</si>
  <si>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</si>
  <si>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</si>
  <si>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</si>
  <si>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</si>
  <si>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</si>
  <si>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</si>
  <si>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</si>
  <si>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</si>
  <si>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</si>
  <si>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</si>
  <si>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</si>
  <si>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</si>
  <si>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</si>
  <si>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</si>
  <si>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</si>
  <si>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</si>
  <si>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</si>
  <si>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</si>
  <si>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</si>
  <si>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</si>
  <si>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</si>
  <si>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</si>
  <si>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</si>
  <si>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</si>
  <si>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</si>
  <si>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</si>
  <si>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</si>
  <si>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</si>
  <si>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</si>
  <si>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</si>
  <si>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</si>
  <si>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</si>
  <si>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</si>
  <si>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</si>
  <si>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</si>
  <si>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</si>
  <si>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</si>
  <si>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</si>
  <si>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</si>
  <si>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</si>
  <si>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</si>
  <si>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</si>
  <si>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</si>
  <si>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</si>
  <si>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</si>
  <si>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</si>
  <si>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</si>
  <si>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</si>
  <si>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</si>
  <si>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</si>
  <si>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</si>
  <si>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</si>
  <si>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</si>
  <si>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</si>
  <si>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</si>
  <si>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</si>
  <si>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</si>
  <si>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</si>
  <si>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</si>
  <si>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</si>
  <si>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</si>
  <si>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</si>
  <si>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</si>
  <si>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</si>
  <si>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</si>
  <si>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</si>
  <si>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</si>
  <si>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</si>
  <si>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</si>
  <si>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</si>
  <si>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</si>
  <si>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</si>
  <si>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</si>
  <si>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</si>
  <si>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</si>
  <si>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</si>
  <si>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</si>
  <si>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</si>
  <si>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</si>
  <si>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</si>
  <si>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</si>
  <si>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</si>
  <si>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</si>
  <si>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</si>
  <si>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</si>
  <si>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</si>
  <si>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</si>
  <si>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</si>
  <si>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</si>
  <si>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</si>
  <si>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</si>
  <si>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</si>
  <si>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</si>
  <si>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</si>
  <si>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</si>
  <si>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</si>
  <si>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</si>
  <si>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</si>
  <si>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</si>
  <si>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</si>
  <si>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</si>
  <si>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</si>
  <si>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</si>
  <si>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</si>
  <si>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</si>
  <si>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</si>
  <si>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</si>
  <si>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</si>
  <si>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</si>
  <si>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</si>
  <si>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</si>
  <si>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</si>
  <si>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</si>
  <si>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</si>
  <si>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</si>
  <si>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</si>
  <si>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</si>
  <si>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</si>
  <si>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</si>
  <si>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</si>
  <si>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</si>
  <si>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</si>
  <si>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</si>
  <si>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</si>
  <si>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</si>
  <si>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</si>
  <si>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</si>
  <si>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</si>
  <si>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</si>
  <si>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</si>
  <si>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</si>
  <si>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</si>
  <si>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</si>
  <si>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</si>
  <si>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</si>
  <si>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</si>
  <si>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</si>
  <si>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</si>
  <si>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</si>
  <si>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</si>
  <si>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</si>
  <si>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</si>
  <si>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</si>
  <si>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</si>
  <si>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</si>
  <si>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</si>
  <si>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</si>
  <si>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</si>
  <si>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</si>
  <si>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</si>
  <si>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</si>
  <si>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</si>
  <si>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</si>
  <si>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</si>
  <si>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</si>
  <si>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</si>
  <si>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</si>
  <si>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</si>
  <si>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</si>
  <si>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</si>
  <si>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</si>
  <si>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</si>
  <si>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</si>
  <si>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</si>
  <si>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</si>
  <si>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</si>
  <si>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</si>
  <si>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</si>
  <si>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</si>
  <si>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</si>
  <si>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</si>
  <si>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</si>
  <si>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</si>
  <si>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</si>
  <si>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</si>
  <si>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</si>
  <si>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</si>
  <si>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</si>
  <si>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</si>
  <si>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</si>
  <si>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</si>
  <si>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</si>
  <si>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</si>
  <si>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</si>
  <si>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</si>
  <si>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</si>
  <si>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</si>
  <si>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</si>
  <si>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</si>
  <si>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</si>
  <si>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</si>
  <si>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</si>
  <si>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</si>
  <si>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</si>
  <si>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</si>
  <si>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</si>
  <si>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</si>
  <si>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</si>
  <si>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</si>
  <si>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</si>
  <si>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</si>
  <si>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</si>
  <si>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</si>
  <si>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</si>
  <si>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</si>
  <si>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</si>
  <si>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</si>
  <si>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</si>
  <si>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</si>
  <si>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</si>
  <si>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</si>
  <si>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</si>
  <si>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</si>
  <si>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</si>
  <si>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</si>
  <si>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</si>
  <si>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</si>
  <si>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</si>
  <si>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</si>
  <si>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</si>
  <si>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</si>
  <si>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</si>
  <si>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</si>
  <si>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</si>
  <si>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</si>
  <si>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</si>
  <si>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</si>
  <si>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</si>
  <si>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</si>
  <si>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</si>
  <si>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</si>
  <si>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</si>
  <si>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</si>
  <si>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</si>
  <si>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</si>
  <si>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</si>
  <si>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</si>
  <si>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</si>
  <si>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</si>
  <si>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</si>
  <si>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</si>
  <si>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</si>
  <si>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</si>
  <si>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</si>
  <si>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</si>
  <si>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</si>
  <si>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</si>
  <si>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</si>
  <si>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</si>
  <si>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</si>
  <si>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</si>
  <si>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</si>
  <si>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</si>
  <si>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</si>
  <si>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</si>
  <si>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</si>
  <si>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</si>
  <si>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</si>
  <si>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</si>
  <si>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</si>
  <si>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</si>
  <si>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</si>
  <si>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</si>
  <si>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</si>
  <si>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</si>
  <si>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</si>
  <si>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</si>
  <si>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</si>
  <si>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</si>
  <si>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</si>
  <si>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</si>
  <si>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</si>
  <si>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</si>
  <si>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</si>
  <si>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</si>
  <si>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</si>
  <si>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</si>
  <si>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PCM-20251103-00001763</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</si>
  <si>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</si>
  <si>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</si>
  <si>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</si>
  <si>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</si>
  <si>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</si>
  <si>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</si>
  <si>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</si>
  <si>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</si>
  <si>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</si>
  <si>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</si>
  <si>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</si>
  <si>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</si>
  <si>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</si>
  <si>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</si>
  <si>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</si>
  <si>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</si>
  <si>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</si>
  <si>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</si>
  <si>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</si>
  <si>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</si>
  <si>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</si>
  <si>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</si>
  <si>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</si>
  <si>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</si>
  <si>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</si>
  <si>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</si>
  <si>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</si>
  <si>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</si>
  <si>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</si>
  <si>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</si>
  <si>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</si>
  <si>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</si>
  <si>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</si>
  <si>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</si>
  <si>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</si>
  <si>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</si>
  <si>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</si>
  <si>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</si>
  <si>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</si>
  <si>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</si>
  <si>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</si>
  <si>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</si>
  <si>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</si>
  <si>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</si>
  <si>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</si>
  <si>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</si>
  <si>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</si>
  <si>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</si>
  <si>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</si>
  <si>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</si>
  <si>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</si>
  <si>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</si>
  <si>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</si>
  <si>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</si>
  <si>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</si>
  <si>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</si>
  <si>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</si>
  <si>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</si>
  <si>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</si>
  <si>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</si>
  <si>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</si>
  <si>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</si>
  <si>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</si>
  <si>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</si>
  <si>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</si>
  <si>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</si>
  <si>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</si>
  <si>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</si>
  <si>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</si>
  <si>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</si>
  <si>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</si>
  <si>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</si>
  <si>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</si>
  <si>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</si>
  <si>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</si>
  <si>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</si>
  <si>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</si>
  <si>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</si>
  <si>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</si>
  <si>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</si>
  <si>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</si>
  <si>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</si>
  <si>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</si>
  <si>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</si>
  <si>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</si>
  <si>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</si>
  <si>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</si>
  <si>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M-20251103-00001848</t>
  </si>
  <si>
    <t xml:space="preserve">team need 60 mins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</si>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</sst>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4" totalsRowShown="0" headerRowDxfId="174" dataDxfId="173" headerRowBorderDxfId="171" tableBorderDxfId="172" totalsRowBorderDxfId="170">
  <autoFilter ref="A1:L10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9" totalsRowShown="0" headerRowDxfId="64" dataDxfId="63" headerRowBorderDxfId="61" tableBorderDxfId="62">
  <autoFilter ref="A1:L10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4"/>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301.98597129629343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21133</v>
      </c>
      <c r="E3" s="134" t="s">
        <v>39021</v>
      </c>
      <c r="F3" s="135">
        <v>45964.858159722222</v>
      </c>
      <c r="G3" s="136">
        <f ca="1">IFERROR(NOW()-F3,"")</f>
        <v>7.6237499997660052E-2</v>
      </c>
      <c r="H3" s="135">
        <v>45964.851909722223</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45964.93439722222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45964.93439722222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45964.93439722222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45964.93439722222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45964.93439722222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45964.93439722222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45964.93439722222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45964.93439722222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45964.93439722222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45964.93439722222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45964.93439722222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45964.93439722222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45964.93439722222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45964.93439722222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45964.93439722222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45964.93439722222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45964.93439722222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45964.93439722222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45964.93439722222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45964.93439722222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45964.93439722222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45964.93439722222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45964.93439722222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45964.93439722222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45964.93439722222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45964.93439722222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45964.93439722222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45964.93439722222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45964.93439722222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45964.93439722222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45964.93439722222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45964.93439722222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45964.93439722222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45964.93439722222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45964.93439722222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45964.93439722222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45964.93439722222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45964.93439722222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45964.93439722222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45964.93439722222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45964.93439722222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45964.93439722222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45964.93439722222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45964.93439722222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45964.93439722222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45964.93439722222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45964.93439722222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45964.93439722222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45964.93439722222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45964.93439722222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45964.93439722222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45964.93439722222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45964.93439722222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45964.93439722222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45964.93439722222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45964.93439722222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45964.93439722222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45964.93439722222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45964.93439722222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45964.93439722222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45964.93439722222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45964.93439722222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45964.93439722222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45964.93439722222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45964.93439722222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45964.93439722222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45964.93439722222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45964.93439722222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45964.93439722222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45964.93439722222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45964.93439722222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45964.93439722222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45964.93439722222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45964.93439722222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45964.93439722222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45964.93439722222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45964.93439722222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45964.93439722222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45964.93439722222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45964.93439722222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45964.93439722222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45964.93439722222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45964.93439722222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45964.93439722222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45964.93439722222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45964.93439722222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45964.93439722222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45964.93439722222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45964.93439722222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45964.93439722222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45964.93439722222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45964.93439722222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45964.93439722222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45964.93439722222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45964.93439722222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45964.93439722222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45964.93439722222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45964.93439722222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45964.93439722222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45964.93439722222</v>
      </c>
      <c r="H103" s="135"/>
      <c r="I103" s="133" t="str">
        <f>IFERROR(VLOOKUP(D103,DB!A:F,6,0),"")</f>
        <v/>
      </c>
      <c r="J103" s="133" t="str">
        <f>IFERROR(VLOOKUP(D103,DB!A:G,7,0),"")</f>
        <v/>
      </c>
      <c r="K103" s="137"/>
      <c r="L103" s="138" t="str">
        <f>IFERROR(VLOOKUP(D103,DB!A:I,9,0),"")</f>
        <v/>
      </c>
    </row>
    <row r="104" spans="1:12" ht="15" customHeight="1">
      <c r="A104" s="144"/>
      <c r="B104" s="145" t="str">
        <f>IFERROR(VLOOKUP(D104,DB!A:K,11,0),"")</f>
        <v/>
      </c>
      <c r="C104" s="145"/>
      <c r="D104" s="145"/>
      <c r="E104" s="146"/>
      <c r="F104" s="147"/>
      <c r="G104" s="148">
        <f ca="1">IFERROR(NOW()-F104,"")</f>
        <v>45964.93439722222</v>
      </c>
      <c r="H104" s="147"/>
      <c r="I104" s="145" t="str">
        <f>IFERROR(VLOOKUP(D104,DB!A:F,6,0),"")</f>
        <v/>
      </c>
      <c r="J104" s="145" t="str">
        <f>IFERROR(VLOOKUP(D104,DB!A:G,7,0),"")</f>
        <v/>
      </c>
      <c r="K104" s="149"/>
      <c r="L104" s="150" t="str">
        <f>IFERROR(VLOOKUP(D104,DB!A:I,9,0),"")</f>
        <v/>
      </c>
    </row>
  </sheetData>
  <customSheetViews>
    <customSheetView guid="{F6042A99-DD27-4453-835D-0834D95730CC}" filter="1" showAutoFilter="1">
      <pageMargins left="0" right="0" top="0" bottom="0" header="0" footer="0"/>
      <autoFilter ref="B1:M1" xr:uid="{182B029A-EFAE-416C-A8C0-F355A1DE41F6}"/>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139.93455925925809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6.1923138888887479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7</v>
      </c>
      <c r="D5" s="18" t="s">
        <v>38854</v>
      </c>
      <c r="E5" s="113" t="s">
        <v>39102</v>
      </c>
      <c r="F5" s="114">
        <v>45964.868946759256</v>
      </c>
      <c r="G5" s="115">
        <f ca="1">IFERROR(NOW()-F5,"-")</f>
        <v>6.545046296378132E-2</v>
      </c>
      <c r="H5" s="114">
        <v>45964.863391203704</v>
      </c>
      <c r="I5" s="18" t="str">
        <f>IFERROR(VLOOKUP(D5,DB!A:F,6,0),"")</f>
        <v>Power cube</v>
      </c>
      <c r="J5" s="18" t="str">
        <f>IFERROR(VLOOKUP(D5,DB!A:G,7,0),"")</f>
        <v>In progress+No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45964.93439722222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45964.93439722222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45964.93439722222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45964.93439722222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45964.93439722222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45964.93439722222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45964.93439722222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45964.93439722222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45964.93439722222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45964.93439722222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45964.93439722222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45964.93439722222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45964.93439722222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45964.93439722222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45964.93439722222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45964.93439722222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45964.93439722222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45964.93439722222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45964.93439722222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45964.93439722222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45964.93439722222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45964.93439722222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45964.93439722222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45964.93439722222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45964.93439722222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45964.93439722222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45964.93439722222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45964.93439722222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45964.93439722222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45964.93439722222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45964.93439722222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45964.93439722222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45964.93439722222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45964.93439722222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45964.93439722222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45964.93439722222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45964.93439722222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45964.93439722222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45964.93439722222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45964.93439722222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45964.93439722222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45964.93439722222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45964.93439722222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45964.93439722222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45964.93439722222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45964.93439722222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45964.93439722222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45964.93439722222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45964.93439722222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45964.93439722222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45964.93439722222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45964.93439722222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45964.93439722222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45964.93439722222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45964.93439722222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45964.93439722222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45964.93439722222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45964.93439722222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45964.93439722222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45964.93439722222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45964.93439722222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45964.93439722222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45964.93439722222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45964.93439722222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45964.93439722222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45964.93439722222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45964.93439722222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45964.93439722222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45964.93439722222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45964.93439722222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45964.93439722222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45964.93439722222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45964.93439722222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45964.93439722222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45964.93439722222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45964.93439722222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45964.93439722222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45964.93439722222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45964.93439722222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45964.93439722222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45964.93439722222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45964.93439722222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45964.93439722222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45964.93439722222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45964.93439722222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45964.93439722222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45964.93439722222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45964.93439722222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45964.93439722222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45964.93439722222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45964.93439722222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45964.93439722222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45964.93439722222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45964.93439722222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45964.93439722222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45964.93439722222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45964.93439722222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45964.93439722222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45964.93439722222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45964.93439722222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45964.93439722222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45964.93439722222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45964.93439722222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45964.93439722222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45964.93439722222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45964.93439722222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45964.93439722222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45964.93439722222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45964.93439722222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45964.93439722222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45964.93439722222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45964.93439722222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45964.93439722222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45964.93439722222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45964.93439722222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45964.93439722222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45964.93439722222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45964.93439722222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45964.93439722222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45964.93439722222</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9"/>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3</v>
      </c>
      <c r="D2" s="18" t="s">
        <v>22290</v>
      </c>
      <c r="E2" s="18" t="s">
        <v>39021</v>
      </c>
      <c r="F2" s="20">
        <v>45964.918449074074</v>
      </c>
      <c r="G2" s="21">
        <f t="shared" ref="G2:G30" ca="1" si="0">IFERROR(NOW()-F2,"-")</f>
        <v>1.5948148145980667E-2</v>
      </c>
      <c r="H2" s="22">
        <v>45964.909502314818</v>
      </c>
      <c r="I2" s="19" t="str">
        <f>IFERROR(VLOOKUP(D2,DB!A:F,6,0),"")</f>
        <v>SCECO</v>
      </c>
      <c r="J2" s="18" t="str">
        <f>IFERROR(VLOOKUP(D2,DB!A:G,7,0),"")</f>
        <v>In progress</v>
      </c>
      <c r="K2" s="46" t="s">
        <v>39112</v>
      </c>
      <c r="L2" s="23" t="str">
        <f>IFERROR(VLOOKUP(D2,DB!A:I,9,0),"")</f>
        <v>Latis</v>
      </c>
    </row>
    <row r="3" spans="1:13" ht="15" customHeight="1">
      <c r="A3" s="19"/>
      <c r="B3" s="62" t="str">
        <f>IFERROR(VLOOKUP(D3,DB!A:K,11,0),"")</f>
        <v/>
      </c>
      <c r="C3" s="18"/>
      <c r="D3" s="18"/>
      <c r="E3" s="18"/>
      <c r="F3" s="20"/>
      <c r="G3" s="21">
        <f t="shared" ca="1" si="0"/>
        <v>45964.93439722222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45964.93439722222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45964.93439722222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45964.93439722222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45964.93439722222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45964.93439722222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45964.93439722222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45964.93439722222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45964.93439722222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45964.93439722222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45964.93439722222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45964.93439722222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45964.93439722222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45964.93439722222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45964.93439722222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45964.93439722222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45964.93439722222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45964.93439722222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45964.93439722222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45964.93439722222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45964.93439722222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45964.93439722222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45964.93439722222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45964.93439722222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45964.93439722222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45964.93439722222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45964.93439722222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45964.93439722222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ref="G31:G94" ca="1" si="1">IFERROR(NOW()-F31,"-")</f>
        <v>45964.93439722222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45964.93439722222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45964.93439722222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45964.93439722222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45964.93439722222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45964.93439722222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45964.93439722222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45964.93439722222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45964.93439722222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45964.93439722222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45964.93439722222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45964.93439722222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45964.93439722222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45964.93439722222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45964.93439722222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45964.93439722222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45964.93439722222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45964.93439722222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45964.93439722222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45964.93439722222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45964.93439722222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45964.93439722222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45964.93439722222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45964.93439722222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45964.93439722222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45964.93439722222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45964.93439722222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45964.93439722222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45964.93439722222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45964.93439722222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45964.93439722222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45964.93439722222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45964.93439722222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45964.93439722222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45964.93439722222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45964.93439722222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45964.93439722222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45964.93439722222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45964.93439722222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45964.93439722222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45964.93439722222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45964.93439722222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45964.93439722222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45964.93439722222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45964.93439722222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45964.93439722222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45964.93439722222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45964.93439722222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45964.93439722222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45964.93439722222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45964.93439722222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45964.93439722222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45964.93439722222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45964.93439722222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45964.93439722222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45964.93439722222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45964.93439722222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45964.93439722222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45964.93439722222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45964.93439722222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45964.93439722222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45964.93439722222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45964.93439722222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45964.93439722222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ref="G95:G158" ca="1" si="2">IFERROR(NOW()-F95,"-")</f>
        <v>45964.93439722222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45964.93439722222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45964.93439722222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45964.93439722222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45964.93439722222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45964.93439722222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45964.93439722222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45964.93439722222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45964.93439722222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45964.93439722222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45964.93439722222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45964.93439722222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45964.93439722222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45964.93439722222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45964.93439722222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45964.93439722222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45964.93439722222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45964.93439722222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45964.93439722222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45964.93439722222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45964.93439722222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45964.93439722222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45964.93439722222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45964.93439722222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45964.93439722222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45964.93439722222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45964.93439722222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45964.93439722222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45964.93439722222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45964.93439722222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45964.93439722222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45964.93439722222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45964.93439722222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45964.93439722222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45964.93439722222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45964.93439722222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45964.93439722222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45964.93439722222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45964.93439722222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45964.93439722222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45964.93439722222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45964.93439722222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45964.93439722222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45964.93439722222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45964.93439722222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45964.93439722222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45964.93439722222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45964.93439722222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45964.93439722222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45964.93439722222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45964.93439722222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45964.93439722222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45964.93439722222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45964.93439722222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45964.93439722222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45964.93439722222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45964.93439722222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45964.93439722222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45964.93439722222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45964.93439722222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45964.93439722222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45964.93439722222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45964.93439722222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45964.93439722222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ref="G159:G222" ca="1" si="3">IFERROR(NOW()-F159,"-")</f>
        <v>45964.93439722222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45964.93439722222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45964.93439722222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45964.93439722222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45964.93439722222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45964.93439722222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45964.93439722222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45964.93439722222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45964.93439722222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45964.93439722222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45964.93439722222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45964.93439722222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45964.93439722222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45964.93439722222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45964.93439722222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45964.93439722222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45964.93439722222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45964.93439722222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45964.93439722222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45964.93439722222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45964.93439722222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45964.93439722222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45964.93439722222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45964.93439722222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45964.93439722222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45964.93439722222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45964.93439722222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45964.93439722222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45964.93439722222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45964.93439722222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45964.93439722222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45964.93439722222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45964.93439722222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45964.93439722222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45964.93439722222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45964.93439722222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45964.93439722222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45964.93439722222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45964.93439722222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45964.93439722222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45964.93439722222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45964.93439722222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45964.93439722222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45964.93439722222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45964.93439722222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45964.93439722222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45964.93439722222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45964.93439722222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45964.93439722222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45964.93439722222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45964.93439722222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45964.93439722222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45964.93439722222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45964.93439722222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45964.93439722222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45964.93439722222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45964.93439722222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45964.93439722222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45964.93439722222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45964.93439722222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45964.93439722222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45964.93439722222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45964.93439722222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45964.93439722222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ref="G223:G286" ca="1" si="4">IFERROR(NOW()-F223,"-")</f>
        <v>45964.93439722222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45964.93439722222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45964.93439722222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45964.93439722222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45964.93439722222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45964.93439722222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45964.93439722222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45964.93439722222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45964.93439722222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45964.93439722222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45964.93439722222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45964.93439722222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45964.93439722222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45964.93439722222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45964.93439722222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45964.93439722222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45964.93439722222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45964.93439722222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45964.93439722222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45964.93439722222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45964.93439722222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45964.93439722222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45964.93439722222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45964.93439722222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45964.93439722222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45964.93439722222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45964.93439722222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45964.93439722222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45964.93439722222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45964.93439722222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45964.93439722222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45964.93439722222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45964.93439722222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45964.93439722222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45964.93439722222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45964.93439722222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45964.93439722222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45964.93439722222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45964.93439722222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45964.93439722222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45964.93439722222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45964.93439722222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45964.93439722222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45964.93439722222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45964.93439722222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45964.93439722222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45964.93439722222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45964.93439722222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45964.93439722222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45964.93439722222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45964.93439722222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45964.93439722222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45964.93439722222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45964.93439722222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45964.93439722222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45964.93439722222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45964.93439722222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45964.93439722222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45964.93439722222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45964.93439722222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45964.93439722222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45964.93439722222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45964.93439722222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45964.93439722222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ref="G287:G350" ca="1" si="5">IFERROR(NOW()-F287,"-")</f>
        <v>45964.93439722222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45964.93439722222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45964.93439722222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45964.93439722222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45964.93439722222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45964.93439722222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45964.93439722222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45964.93439722222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45964.93439722222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45964.93439722222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45964.93439722222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45964.93439722222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45964.93439722222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45964.93439722222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45964.93439722222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45964.93439722222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45964.93439722222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45964.93439722222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45964.93439722222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45964.93439722222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45964.93439722222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45964.93439722222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45964.93439722222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45964.93439722222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45964.93439722222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45964.93439722222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45964.93439722222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45964.93439722222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45964.93439722222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45964.93439722222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45964.93439722222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45964.93439722222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45964.93439722222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45964.93439722222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45964.93439722222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45964.93439722222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45964.93439722222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45964.93439722222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45964.93439722222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45964.93439722222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45964.93439722222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45964.93439722222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45964.93439722222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45964.93439722222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45964.93439722222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45964.93439722222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45964.93439722222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45964.93439722222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45964.93439722222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45964.93439722222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45964.93439722222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45964.93439722222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45964.93439722222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45964.93439722222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45964.93439722222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45964.93439722222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45964.93439722222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45964.93439722222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45964.93439722222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45964.93439722222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45964.93439722222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45964.93439722222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45964.93439722222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45964.93439722222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ref="G351:G414" ca="1" si="6">IFERROR(NOW()-F351,"-")</f>
        <v>45964.93439722222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45964.93439722222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45964.93439722222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45964.93439722222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45964.93439722222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45964.93439722222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45964.93439722222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45964.93439722222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45964.93439722222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45964.93439722222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45964.93439722222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45964.93439722222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45964.93439722222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45964.93439722222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45964.93439722222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45964.93439722222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45964.93439722222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45964.93439722222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45964.93439722222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45964.93439722222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45964.93439722222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45964.93439722222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45964.93439722222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45964.93439722222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45964.93439722222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45964.93439722222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45964.93439722222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45964.93439722222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45964.93439722222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45964.93439722222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45964.93439722222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45964.93439722222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45964.93439722222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45964.93439722222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45964.93439722222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45964.93439722222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45964.93439722222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45964.93439722222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45964.93439722222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45964.93439722222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45964.93439722222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45964.93439722222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45964.93439722222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45964.93439722222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45964.93439722222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45964.93439722222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45964.93439722222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45964.93439722222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45964.93439722222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45964.93439722222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45964.93439722222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45964.93439722222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45964.93439722222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45964.93439722222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45964.93439722222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45964.93439722222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45964.93439722222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45964.93439722222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45964.93439722222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45964.93439722222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45964.93439722222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45964.93439722222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45964.93439722222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45964.93439722222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ref="G415:G478" ca="1" si="7">IFERROR(NOW()-F415,"-")</f>
        <v>45964.93439722222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45964.93439722222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45964.93439722222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45964.93439722222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45964.93439722222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45964.93439722222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45964.93439722222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45964.93439722222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45964.93439722222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45964.93439722222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45964.93439722222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45964.93439722222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45964.93439722222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45964.93439722222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45964.93439722222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45964.93439722222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45964.93439722222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45964.93439722222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45964.93439722222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45964.93439722222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45964.93439722222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45964.93439722222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45964.93439722222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45964.93439722222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45964.93439722222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45964.93439722222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45964.93439722222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45964.93439722222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45964.93439722222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45964.93439722222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45964.93439722222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45964.93439722222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45964.93439722222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45964.93439722222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45964.93439722222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45964.93439722222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45964.93439722222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45964.93439722222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45964.93439722222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45964.93439722222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45964.93439722222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45964.93439722222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45964.93439722222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45964.93439722222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45964.93439722222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45964.93439722222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45964.93439722222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45964.93439722222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45964.93439722222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45964.93439722222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45964.93439722222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45964.93439722222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45964.93439722222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45964.93439722222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45964.93439722222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45964.93439722222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45964.93439722222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45964.93439722222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45964.93439722222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45964.93439722222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45964.93439722222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45964.93439722222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45964.93439722222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45964.93439722222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ref="G479:G542" ca="1" si="8">IFERROR(NOW()-F479,"-")</f>
        <v>45964.93439722222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45964.93439722222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45964.93439722222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45964.93439722222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45964.93439722222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45964.93439722222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45964.93439722222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45964.93439722222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45964.93439722222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45964.93439722222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45964.93439722222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45964.93439722222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45964.93439722222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45964.93439722222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45964.93439722222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45964.93439722222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45964.93439722222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45964.93439722222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45964.93439722222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45964.93439722222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45964.93439722222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45964.93439722222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45964.93439722222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45964.93439722222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45964.93439722222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45964.93439722222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45964.93439722222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45964.93439722222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45964.93439722222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45964.93439722222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45964.93439722222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45964.93439722222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45964.93439722222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45964.93439722222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45964.93439722222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45964.93439722222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45964.93439722222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45964.93439722222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45964.93439722222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45964.93439722222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45964.93439722222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45964.93439722222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45964.93439722222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45964.93439722222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45964.93439722222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45964.93439722222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45964.93439722222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45964.93439722222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45964.93439722222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45964.93439722222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45964.93439722222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45964.93439722222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45964.93439722222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45964.93439722222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45964.93439722222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45964.93439722222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45964.93439722222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45964.93439722222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45964.93439722222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45964.93439722222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45964.93439722222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45964.93439722222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45964.93439722222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45964.93439722222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ref="G543:G606" ca="1" si="9">IFERROR(NOW()-F543,"-")</f>
        <v>45964.93439722222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45964.93439722222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45964.93439722222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45964.93439722222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45964.93439722222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45964.93439722222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45964.93439722222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45964.93439722222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45964.93439722222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45964.93439722222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45964.93439722222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45964.93439722222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45964.93439722222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45964.93439722222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45964.93439722222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45964.93439722222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45964.93439722222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45964.93439722222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45964.93439722222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45964.93439722222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45964.93439722222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45964.93439722222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45964.93439722222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45964.93439722222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45964.93439722222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45964.93439722222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45964.93439722222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45964.93439722222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45964.93439722222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45964.93439722222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45964.93439722222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45964.93439722222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45964.93439722222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45964.93439722222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45964.93439722222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45964.93439722222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45964.93439722222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45964.93439722222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45964.93439722222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45964.93439722222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45964.93439722222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45964.93439722222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45964.93439722222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45964.93439722222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45964.93439722222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45964.93439722222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45964.93439722222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45964.93439722222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45964.93439722222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45964.93439722222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45964.93439722222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45964.93439722222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45964.93439722222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45964.93439722222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45964.93439722222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45964.93439722222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45964.93439722222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45964.93439722222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45964.93439722222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45964.93439722222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45964.93439722222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45964.93439722222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45964.93439722222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45964.93439722222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ref="G607:G670" ca="1" si="10">IFERROR(NOW()-F607,"-")</f>
        <v>45964.93439722222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45964.93439722222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45964.93439722222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45964.93439722222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45964.93439722222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45964.93439722222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45964.93439722222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45964.93439722222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45964.93439722222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45964.93439722222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45964.93439722222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45964.93439722222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45964.93439722222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45964.93439722222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45964.93439722222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45964.93439722222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45964.93439722222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45964.93439722222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45964.93439722222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45964.93439722222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45964.93439722222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45964.93439722222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45964.93439722222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45964.93439722222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45964.93439722222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45964.93439722222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45964.93439722222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45964.93439722222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45964.93439722222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45964.93439722222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45964.93439722222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45964.93439722222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45964.93439722222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45964.93439722222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45964.93439722222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45964.93439722222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45964.93439722222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45964.93439722222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45964.93439722222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45964.93439722222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45964.93439722222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45964.93439722222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45964.93439722222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45964.93439722222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45964.93439722222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45964.93439722222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45964.93439722222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45964.93439722222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45964.93439722222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45964.93439722222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45964.93439722222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45964.93439722222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45964.93439722222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45964.93439722222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45964.93439722222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45964.93439722222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45964.93439722222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45964.93439722222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45964.93439722222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45964.93439722222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45964.93439722222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45964.93439722222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45964.93439722222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45964.93439722222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ref="G671:G734" ca="1" si="11">IFERROR(NOW()-F671,"-")</f>
        <v>45964.93439722222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45964.93439722222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45964.93439722222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45964.93439722222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45964.93439722222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45964.93439722222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45964.93439722222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45964.93439722222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45964.93439722222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45964.93439722222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45964.93439722222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45964.93439722222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45964.93439722222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45964.93439722222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45964.93439722222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45964.93439722222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45964.93439722222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45964.93439722222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45964.93439722222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45964.93439722222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45964.93439722222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45964.93439722222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45964.93439722222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45964.93439722222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45964.93439722222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45964.93439722222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45964.93439722222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45964.93439722222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45964.93439722222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45964.93439722222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45964.93439722222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45964.93439722222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45964.93439722222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45964.93439722222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45964.93439722222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45964.93439722222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45964.93439722222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45964.93439722222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45964.93439722222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45964.93439722222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45964.93439722222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45964.93439722222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45964.93439722222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45964.93439722222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45964.93439722222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45964.93439722222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45964.93439722222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45964.93439722222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45964.93439722222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45964.93439722222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45964.93439722222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45964.93439722222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45964.93439722222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45964.93439722222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45964.93439722222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45964.93439722222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45964.93439722222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45964.93439722222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45964.93439722222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45964.93439722222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45964.93439722222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45964.93439722222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45964.93439722222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45964.93439722222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ref="G735:G798" ca="1" si="12">IFERROR(NOW()-F735,"-")</f>
        <v>45964.93439722222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45964.93439722222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45964.93439722222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45964.93439722222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45964.93439722222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45964.93439722222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45964.93439722222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45964.93439722222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45964.93439722222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45964.93439722222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45964.93439722222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45964.93439722222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45964.93439722222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45964.93439722222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45964.93439722222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45964.93439722222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45964.93439722222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45964.93439722222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45964.93439722222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45964.93439722222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45964.93439722222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45964.93439722222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45964.93439722222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45964.93439722222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45964.93439722222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45964.93439722222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45964.93439722222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45964.93439722222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45964.93439722222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45964.93439722222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45964.93439722222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45964.93439722222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45964.93439722222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45964.93439722222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45964.93439722222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45964.93439722222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45964.93439722222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45964.93439722222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45964.93439722222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45964.93439722222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45964.93439722222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45964.93439722222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45964.93439722222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45964.93439722222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45964.93439722222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45964.93439722222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45964.93439722222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45964.93439722222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45964.93439722222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45964.93439722222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45964.93439722222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45964.93439722222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45964.93439722222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45964.93439722222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45964.93439722222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45964.93439722222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45964.93439722222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45964.93439722222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45964.93439722222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45964.93439722222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45964.93439722222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45964.93439722222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45964.93439722222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45964.93439722222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ref="G799:G862" ca="1" si="13">IFERROR(NOW()-F799,"-")</f>
        <v>45964.93439722222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45964.93439722222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45964.93439722222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45964.93439722222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45964.93439722222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45964.93439722222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45964.93439722222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45964.93439722222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45964.93439722222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45964.93439722222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45964.93439722222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45964.93439722222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45964.93439722222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45964.93439722222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45964.93439722222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45964.93439722222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45964.93439722222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45964.93439722222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45964.93439722222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45964.93439722222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45964.93439722222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45964.93439722222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45964.93439722222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45964.93439722222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45964.93439722222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45964.93439722222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45964.93439722222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45964.93439722222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45964.93439722222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45964.93439722222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45964.93439722222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45964.93439722222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45964.93439722222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45964.93439722222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45964.93439722222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45964.93439722222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45964.93439722222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45964.93439722222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45964.93439722222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45964.93439722222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45964.93439722222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45964.93439722222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45964.93439722222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45964.93439722222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45964.93439722222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45964.93439722222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45964.93439722222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45964.93439722222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45964.93439722222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45964.93439722222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45964.93439722222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45964.93439722222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45964.93439722222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45964.93439722222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45964.93439722222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45964.93439722222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45964.93439722222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45964.93439722222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45964.93439722222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45964.93439722222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45964.93439722222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45964.93439722222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45964.93439722222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45964.93439722222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ref="G863:G926" ca="1" si="14">IFERROR(NOW()-F863,"-")</f>
        <v>45964.93439722222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45964.93439722222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45964.93439722222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45964.93439722222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45964.93439722222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45964.93439722222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45964.93439722222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45964.93439722222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45964.93439722222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45964.93439722222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45964.93439722222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45964.93439722222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45964.93439722222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45964.93439722222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45964.93439722222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45964.93439722222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45964.93439722222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45964.93439722222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45964.93439722222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45964.93439722222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45964.93439722222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45964.93439722222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45964.93439722222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45964.93439722222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45964.93439722222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45964.93439722222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45964.93439722222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45964.93439722222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45964.93439722222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45964.93439722222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45964.93439722222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45964.93439722222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45964.93439722222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45964.93439722222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45964.93439722222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45964.93439722222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45964.93439722222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45964.93439722222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45964.93439722222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45964.93439722222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45964.93439722222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45964.93439722222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45964.93439722222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45964.93439722222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45964.93439722222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45964.93439722222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45964.93439722222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45964.93439722222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45964.93439722222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45964.93439722222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45964.93439722222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45964.93439722222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45964.93439722222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45964.93439722222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45964.93439722222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45964.93439722222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45964.93439722222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45964.93439722222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45964.93439722222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45964.93439722222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45964.93439722222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45964.93439722222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45964.93439722222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45964.93439722222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ref="G927:G990" ca="1" si="15">IFERROR(NOW()-F927,"-")</f>
        <v>45964.93439722222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45964.93439722222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45964.93439722222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45964.93439722222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45964.93439722222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45964.93439722222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45964.93439722222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45964.93439722222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45964.93439722222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45964.93439722222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45964.93439722222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45964.93439722222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45964.93439722222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45964.93439722222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45964.93439722222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45964.93439722222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45964.93439722222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45964.93439722222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45964.93439722222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45964.93439722222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45964.93439722222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45964.93439722222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45964.93439722222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45964.93439722222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45964.93439722222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45964.93439722222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45964.93439722222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45964.93439722222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45964.93439722222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45964.93439722222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45964.93439722222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45964.93439722222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45964.93439722222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45964.93439722222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45964.93439722222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45964.93439722222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45964.93439722222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45964.93439722222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45964.93439722222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45964.93439722222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45964.93439722222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45964.93439722222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45964.93439722222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45964.93439722222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45964.93439722222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45964.93439722222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45964.93439722222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45964.93439722222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45964.93439722222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45964.93439722222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45964.93439722222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45964.93439722222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45964.93439722222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45964.93439722222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45964.93439722222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45964.93439722222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45964.93439722222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45964.93439722222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45964.93439722222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45964.93439722222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45964.93439722222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45964.93439722222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45964.93439722222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45964.93439722222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ref="G991:G1054" ca="1" si="16">IFERROR(NOW()-F991,"-")</f>
        <v>45964.93439722222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45964.93439722222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45964.93439722222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45964.93439722222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45964.93439722222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45964.93439722222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45964.93439722222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45964.93439722222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45964.93439722222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45964.93439722222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45964.93439722222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45964.93439722222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45964.93439722222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45964.93439722222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45964.93439722222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45964.93439722222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45964.93439722222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45964.93439722222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45964.93439722222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45964.93439722222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45964.93439722222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45964.93439722222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45964.93439722222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45964.93439722222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45964.93439722222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45964.93439722222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45964.93439722222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45964.93439722222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45964.93439722222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45964.93439722222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45964.93439722222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45964.93439722222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45964.93439722222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45964.93439722222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45964.93439722222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45964.93439722222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45964.93439722222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45964.93439722222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45964.93439722222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45964.93439722222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45964.93439722222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45964.93439722222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45964.93439722222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45964.93439722222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45964.93439722222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45964.93439722222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45964.93439722222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45964.93439722222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45964.93439722222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45964.93439722222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45964.93439722222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45964.93439722222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45964.93439722222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45964.93439722222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45964.93439722222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45964.93439722222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45964.93439722222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45964.93439722222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45964.93439722222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45964.93439722222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45964.93439722222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45964.93439722222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45964.93439722222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45964.93439722222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ref="G1055:G1069" ca="1" si="17">IFERROR(NOW()-F1055,"-")</f>
        <v>45964.93439722222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45964.93439722222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45964.93439722222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45964.93439722222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45964.93439722222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45964.93439722222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45964.93439722222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45964.93439722222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45964.93439722222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45964.93439722222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45964.93439722222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45964.93439722222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45964.93439722222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45964.93439722222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45964.93439722222</v>
      </c>
      <c r="H1069" s="22"/>
      <c r="I1069" s="19" t="str">
        <f>IFERROR(VLOOKUP(D1069,DB!A:F,6,0),"")</f>
        <v/>
      </c>
      <c r="J1069" s="18" t="str">
        <f>IFERROR(VLOOKUP(D1069,DB!A:G,7,0),"")</f>
        <v/>
      </c>
      <c r="K1069" s="46"/>
      <c r="L1069" s="23" t="str">
        <f>IFERROR(VLOOKUP(D1069,DB!A:I,9,0),"")</f>
        <v/>
      </c>
    </row>
  </sheetData>
  <dataValidations count="2">
    <dataValidation allowBlank="1" showInputMessage="1" showErrorMessage="1" sqref="E1" xr:uid="{5914219A-CB83-432D-936A-CC0CB6F3982A}"/>
    <dataValidation type="list" allowBlank="1" showInputMessage="1" showErrorMessage="1" sqref="E2:E10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261.45367962962337</v>
      </c>
      <c r="H2" s="98">
        <v>45703.474768518521</v>
      </c>
      <c r="I2" s="98" t="str">
        <f>IFERROR(VLOOKUP(D2,DB!A:F,6,0),"")</f>
        <v>SCECO</v>
      </c>
      <c r="J2" s="98" t="str">
        <f>IFERROR(VLOOKUP(D2,DB!A:G,7,0),"")</f>
        <v>Dead</v>
      </c>
      <c r="K2" s="100" t="s">
        <v>39114</v>
      </c>
      <c r="L2" s="93" t="str">
        <f>IFERROR(VLOOKUP(D2,DB!A:I,9,0),"")</f>
        <v>Latis</v>
      </c>
    </row>
    <row r="3" spans="1:16" ht="15" customHeight="1">
      <c r="A3" s="118"/>
      <c r="B3" s="118" t="str">
        <f>IFERROR(VLOOKUP(D3,DB!A:K,11,0),"")</f>
        <v/>
      </c>
      <c r="C3" s="119"/>
      <c r="D3" s="120"/>
      <c r="E3" s="97"/>
      <c r="F3" s="122"/>
      <c r="G3" s="123">
        <f ca="1">IFERROR(NOW()-F3,"")</f>
        <v>45964.93439722222</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45964.93439722222</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45964.93439722222</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45964.93439722222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45964.93439722222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45964.93439722222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45964.93439722222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45964.93439722222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45964.93439722222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45964.93439722222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45964.93439722222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45964.93439722222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45964.93439722222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45964.93439722222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45964.93439722222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45964.93439722222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45964.93439722222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45964.93439722222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45964.93439722222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45964.93439722222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45964.93439722222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45964.93439722222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45964.93439722222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45964.93439722222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45964.93439722222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45964.93439722222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45964.93439722222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45964.93439722222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45964.93439722222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45964.93439722222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45964.93439722222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45964.93439722222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45964.93439722222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45964.93439722222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45964.93439722222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45964.93439722222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45964.93439722222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45964.93439722222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45964.93439722222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45964.93439722222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45964.93439722222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45964.93439722222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45964.93439722222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45964.93439722222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45964.93439722222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45964.93439722222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45964.93439722222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45964.93439722222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45964.93439722222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45964.93439722222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45964.93439722222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45964.93439722222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45964.93439722222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45964.93439722222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45964.93439722222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45964.93439722222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45964.93439722222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45964.93439722222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45964.93439722222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45964.93439722222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45964.93439722222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45964.93439722222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45964.93439722222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45964.93439722222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45964.93439722222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45964.93439722222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45964.93439722222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45964.93439722222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45964.93439722222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45964.93439722222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45964.93439722222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45964.93439722222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45964.93439722222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45964.93439722222</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45964.93439722222</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73.102337037031248</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39102</v>
      </c>
      <c r="F3" s="38">
        <v>45926.188877314817</v>
      </c>
      <c r="G3" s="143">
        <f t="shared" ref="G3" ca="1" si="0">IFERROR(NOW()-F3,"")</f>
        <v>38.745519907402922</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39102</v>
      </c>
      <c r="F4" s="152">
        <v>45948.661111111112</v>
      </c>
      <c r="G4" s="153">
        <f ca="1">IFERROR(NOW()-F4,"")</f>
        <v>16.273286111107154</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45964.93439722222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45964.93439722222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45964.93439722222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45964.93439722222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45964.93439722222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45964.93439722222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45964.93439722222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45964.93439722222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45964.93439722222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45964.93439722222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45964.93439722222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45964.93439722222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45964.93439722222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45964.93439722222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45964.93439722222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45964.93439722222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45964.93439722222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45964.93439722222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45964.93439722222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45964.93439722222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45964.93439722222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45964.93439722222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45964.93439722222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45964.93439722222</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45964.93439722222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45964.93439722222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45964.93439722222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45964.93439722222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45964.93439722222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45964.93439722222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45964.93439722222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45964.93439722222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45964.93439722222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45964.93439722222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45964.93439722222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45964.93439722222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45964.93439722222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45964.93439722222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45964.93439722222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45964.93439722222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45964.93439722222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45964.93439722222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45964.93439722222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45964.93439722222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45964.93439722222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45964.93439722222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45964.93439722222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45964.93439722222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45964.93439722222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45964.93439722222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45964.93439722222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45964.93439722222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45964.93439722222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45964.93439722222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45964.93439722222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45964.93439722222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45964.93439722222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45964.93439722222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45964.93439722222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45964.93439722222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45964.93439722222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45964.93439722222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45964.93439722222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45964.93439722222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45964.93439722222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45964.93439722222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45964.93439722222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45964.93439722222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45964.93439722222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45964.93439722222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45964.93439722222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45964.93439722222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45964.93439722222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45964.93439722222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45964.93439722222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45964.93439722222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45964.93439722222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45964.93439722222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45964.93439722222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45964.93439722222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45964.93439722222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45964.93439722222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45964.93439722222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45964.93439722222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45964.93439722222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45964.93439722222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45964.93439722222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45964.93439722222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45964.93439722222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45964.93439722222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45964.93439722222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45964.93439722222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45964.93439722222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45964.93439722222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45964.93439722222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45964.93439722222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45964.93439722222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45964.93439722222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45964.93439722222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45964.93439722222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45964.93439722222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45964.93439722222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45964.93439722222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45964.93439722222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45964.93439722222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45964.93439722222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45964.93439722222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45964.93439722222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45964.93439722222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45964.93439722222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45964.93439722222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45964.93439722222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45964.93439722222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45964.93439722222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45964.93439722222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45964.93439722222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45964.93439722222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45964.93439722222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45964.93439722222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45964.93439722222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45964.93439722222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45964.93439722222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45964.93439722222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45964.93439722222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45964.93439722222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45964.93439722222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45964.93439722222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45964.93439722222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45964.93439722222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45964.93439722222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45964.93439722222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45964.93439722222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45964.93439722222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45964.93439722222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45964.93439722222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45964.93439722222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45964.93439722222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45964.93439722222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45964.93439722222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45964.93439722222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45964.93439722222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45964.93439722222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45964.93439722222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45964.93439722222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45964.93439722222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45964.93439722222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45964.93439722222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45964.93439722222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45964.93439722222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45964.93439722222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45964.93439722222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45964.93439722222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45964.93439722222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45964.93439722222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45964.93439722222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45964.93439722222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45964.93439722222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45964.93439722222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45964.93439722222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45964.93439722222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45964.93439722222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45964.93439722222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45964.93439722222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45964.93439722222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45964.93439722222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45964.93439722222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45964.93439722222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45964.93439722222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45964.93439722222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45964.93439722222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45964.93439722222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45964.93439722222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45964.93439722222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45964.93439722222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45964.93439722222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45964.93439722222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45964.93439722222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45964.93439722222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45964.93439722222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45964.93439722222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45964.93439722222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45964.93439722222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45964.93439722222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45964.93439722222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45964.93439722222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45964.93439722222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45964.93439722222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45964.93439722222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45964.93439722222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45964.93439722222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45964.93439722222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45964.93439722222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45964.93439722222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45964.93439722222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45964.93439722222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45964.93439722222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45964.93439722222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45964.93439722222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45964.93439722222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45964.93439722222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45964.93439722222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45964.93439722222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45964.93439722222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45964.93439722222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45964.93439722222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45964.93439722222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45964.93439722222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45964.93439722222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45964.93439722222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45964.93439722222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45964.93439722222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45964.93439722222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45964.93439722222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45964.93439722222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45964.93439722222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45964.93439722222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45964.93439722222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45964.93439722222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45964.93439722222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45964.93439722222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45964.93439722222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45964.93439722222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45964.93439722222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45964.93439722222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45964.93439722222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45964.93439722222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45964.93439722222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45964.93439722222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45964.93439722222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45964.93439722222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45964.93439722222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45964.93439722222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45964.93439722222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45964.93439722222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45964.93439722222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45964.93439722222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45964.93439722222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45964.93439722222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45964.93439722222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45964.93439722222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45964.93439722222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45964.93439722222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45964.93439722222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45964.93439722222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45964.93439722222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45964.93439722222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45964.93439722222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45964.93439722222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45964.93439722222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45964.93439722222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45964.93439722222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45964.93439722222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45964.93439722222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45964.93439722222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45964.93439722222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45964.93439722222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45964.93439722222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45964.93439722222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45964.93439722222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45964.93439722222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45964.93439722222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45964.93439722222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45964.93439722222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45964.93439722222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45964.93439722222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45964.93439722222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45964.93439722222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45964.93439722222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45964.93439722222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45964.93439722222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45964.93439722222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45964.93439722222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45964.93439722222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45964.93439722222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45964.93439722222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45964.93439722222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45964.93439722222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45964.93439722222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45964.93439722222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45964.93439722222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45964.93439722222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45964.93439722222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45964.93439722222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45964.93439722222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45964.93439722222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45964.93439722222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45964.93439722222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45964.93439722222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45964.93439722222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45964.93439722222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45964.93439722222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45964.93439722222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45964.93439722222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45964.93439722222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45964.93439722222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45964.93439722222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45964.93439722222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45964.93439722222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45964.93439722222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45964.93439722222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45964.93439722222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45964.93439722222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45964.93439722222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45964.93439722222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45964.93439722222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45964.93439722222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45964.93439722222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45964.93439722222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45964.93439722222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45964.93439722222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45964.93439722222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45964.93439722222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45964.93439722222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45964.93439722222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45964.93439722222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45964.93439722222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45964.93439722222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45964.93439722222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45964.93439722222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45964.93439722222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45964.93439722222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45964.93439722222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45964.93439722222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45964.93439722222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45964.93439722222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45964.93439722222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45964.93439722222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45964.93439722222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45964.93439722222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45964.93439722222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45964.93439722222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45964.93439722222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45964.93439722222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45964.93439722222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45964.93439722222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45964.93439722222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45964.93439722222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45964.93439722222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45964.93439722222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45964.93439722222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45964.93439722222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45964.93439722222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45964.93439722222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45964.93439722222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45964.93439722222</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row r="1264"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45964.93439722222</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45964.93439722222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45964.93439722222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45964.93439722222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45964.93439722222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45964.93439722222</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45964.93439722222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45964.93439722222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45964.93439722222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45964.93439722222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45964.93439722222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45964.93439722222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45964.93439722222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45964.93439722222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45964.93439722222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45964.93439722222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45964.93439722222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45964.93439722222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45964.93439722222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45964.93439722222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45964.93439722222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45964.93439722222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45964.93439722222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45964.93439722222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45964.93439722222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45964.93439722222</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2025-11-03T19:27:26Z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