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16" documentId="120_S{2AC9BD13-BADA-5192-A53E-5A8FF88502F6}" xr6:coauthVersionLast="47" xr6:coauthVersionMax="47" xr10:uidLastSave="{2F0AC9AE-F684-4A83-8FB5-3CECBB7CF083}"/>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<sst xmlns="http://schemas.openxmlformats.org/spreadsheetml/2006/main" count="180294" uniqueCount="39128">
  <si>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</si>
  <si>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</si>
  <si>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</si>
  <si>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</si>
  <si>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</si>
  <si>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</si>
  <si>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</si>
  <si>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</si>
  <si>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</si>
  <si>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</si>
  <si>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</si>
  <si>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</si>
  <si>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</si>
  <si>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</si>
  <si>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</si>
  <si>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</si>
  <si>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</si>
  <si>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</si>
  <si>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</si>
  <si>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</si>
  <si>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</si>
  <si>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</si>
  <si>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</si>
  <si>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</si>
  <si>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</si>
  <si>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</si>
  <si>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</si>
  <si>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</si>
  <si>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</si>
  <si>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</si>
  <si>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</si>
  <si>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</si>
  <si>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</si>
  <si>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</si>
  <si>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</si>
  <si>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</si>
  <si>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</si>
  <si>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</si>
  <si>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</si>
  <si>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</si>
  <si>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</si>
  <si>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</si>
  <si>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</si>
  <si>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</si>
  <si>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</si>
  <si>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</si>
  <si>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</si>
  <si>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</si>
  <si>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</si>
  <si>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</si>
  <si>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</si>
  <si>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</si>
  <si>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</si>
  <si>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</si>
  <si>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</si>
  <si>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</si>
  <si>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</si>
  <si>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</si>
  <si>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</si>
  <si>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</si>
  <si>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</si>
  <si>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</si>
  <si>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</si>
  <si>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</si>
  <si>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</si>
  <si>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</si>
  <si>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</si>
  <si>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</si>
  <si>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</si>
  <si>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</si>
  <si>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</si>
  <si>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</si>
  <si>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</si>
  <si>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</si>
  <si>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</si>
  <si>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</si>
  <si>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</si>
  <si>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</si>
  <si>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</si>
  <si>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</si>
  <si>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</si>
  <si>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</si>
  <si>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</si>
  <si>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</si>
  <si>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</si>
  <si>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</si>
  <si>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</si>
  <si>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</si>
  <si>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</si>
  <si>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</si>
  <si>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</si>
  <si>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</si>
  <si>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</si>
  <si>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</si>
  <si>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</si>
  <si>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</si>
  <si>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</si>
  <si>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</si>
  <si>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</si>
  <si>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</si>
  <si>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</si>
  <si>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</si>
  <si>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</si>
  <si>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</si>
  <si>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</si>
  <si>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</si>
  <si>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</si>
  <si>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</si>
  <si>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</si>
  <si>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</si>
  <si>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</si>
  <si>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</si>
  <si>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</si>
  <si>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</si>
  <si>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</si>
  <si>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</si>
  <si>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</si>
  <si>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</si>
  <si>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</si>
  <si>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</si>
  <si>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</si>
  <si>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</si>
  <si>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</si>
  <si>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</si>
  <si>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</si>
  <si>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</si>
  <si>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</si>
  <si>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</si>
  <si>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</si>
  <si>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</si>
  <si>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</si>
  <si>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</si>
  <si>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</si>
  <si>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</si>
  <si>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</si>
  <si>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</si>
  <si>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</si>
  <si>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</si>
  <si>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</si>
  <si>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</si>
  <si>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</si>
  <si>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</si>
  <si>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</si>
  <si>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</si>
  <si>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</si>
  <si>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</si>
  <si>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</si>
  <si>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</si>
  <si>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</si>
  <si>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</si>
  <si>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</si>
  <si>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</si>
  <si>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</si>
  <si>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</si>
  <si>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</si>
  <si>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</si>
  <si>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</si>
  <si>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</si>
  <si>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</si>
  <si>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</si>
  <si>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</si>
  <si>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</si>
  <si>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</si>
  <si>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</si>
  <si>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</si>
  <si>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</si>
  <si>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</si>
  <si>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</si>
  <si>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</si>
  <si>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</si>
  <si>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</si>
  <si>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</si>
  <si>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</si>
  <si>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</si>
  <si>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</si>
  <si>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</si>
  <si>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</si>
  <si>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</si>
  <si>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</si>
  <si>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</si>
  <si>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</si>
  <si>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</si>
  <si>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</si>
  <si>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</si>
  <si>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</si>
  <si>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</si>
  <si>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</si>
  <si>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</si>
  <si>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</si>
  <si>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</si>
  <si>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</si>
  <si>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</si>
  <si>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</si>
  <si>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</si>
  <si>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</si>
  <si>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</si>
  <si>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</si>
  <si>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</si>
  <si>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</si>
  <si>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</si>
  <si>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</si>
  <si>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</si>
  <si>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</si>
  <si>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</si>
  <si>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</si>
  <si>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</si>
  <si>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</si>
  <si>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</si>
  <si>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</si>
  <si>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</si>
  <si>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</si>
  <si>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</si>
  <si>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</si>
  <si>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</si>
  <si>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</si>
  <si>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</si>
  <si>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</si>
  <si>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</si>
  <si>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</si>
  <si>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</si>
  <si>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</si>
  <si>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</si>
  <si>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</si>
  <si>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</si>
  <si>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</si>
  <si>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</si>
  <si>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</si>
  <si>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</si>
  <si>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</si>
  <si>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</si>
  <si>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</si>
  <si>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</si>
  <si>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</si>
  <si>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</si>
  <si>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</si>
  <si>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</si>
  <si>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</si>
  <si>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</si>
  <si>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</si>
  <si>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</si>
  <si>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</si>
  <si>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</si>
  <si>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</si>
  <si>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</si>
  <si>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</si>
  <si>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</si>
  <si>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</si>
  <si>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</si>
  <si>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</si>
  <si>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</si>
  <si>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</si>
  <si>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</si>
  <si>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</si>
  <si>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</si>
  <si>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</si>
  <si>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</si>
  <si>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</si>
  <si>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</si>
  <si>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</si>
  <si>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</si>
  <si>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</si>
  <si>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</si>
  <si>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</si>
  <si>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</si>
  <si>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</si>
  <si>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</si>
  <si>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</si>
  <si>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</si>
  <si>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</si>
  <si>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</si>
  <si>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</si>
  <si>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</si>
  <si>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</si>
  <si>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</si>
  <si>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</si>
  <si>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</si>
  <si>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</si>
  <si>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</si>
  <si>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</si>
  <si>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</si>
  <si>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</si>
  <si>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</si>
  <si>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</si>
  <si>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</si>
  <si>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</si>
  <si>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</si>
  <si>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</si>
  <si>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</si>
  <si>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</si>
  <si>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</si>
  <si>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</si>
  <si>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</si>
  <si>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</si>
  <si>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</si>
  <si>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</si>
  <si>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</si>
  <si>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</si>
  <si>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</si>
  <si>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</si>
  <si>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</si>
  <si>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</si>
  <si>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</si>
  <si>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</si>
  <si>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</si>
  <si>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</si>
  <si>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</si>
  <si>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</si>
  <si>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</si>
  <si>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</si>
  <si>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</si>
  <si>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</si>
  <si>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</si>
  <si>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</si>
  <si>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</si>
  <si>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</si>
  <si>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</si>
  <si>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</si>
  <si>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</si>
  <si>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</si>
  <si>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</si>
  <si>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</si>
  <si>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</si>
  <si>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</si>
  <si>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</si>
  <si>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</si>
  <si>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</si>
  <si>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</si>
  <si>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</si>
  <si>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</si>
  <si>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</si>
  <si>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</si>
  <si>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</si>
  <si>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</si>
  <si>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</si>
  <si>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</si>
  <si>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</si>
  <si>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</si>
  <si>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</si>
  <si>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</si>
  <si>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</si>
  <si>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</si>
  <si>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</si>
  <si>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</si>
  <si>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</si>
  <si>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</si>
  <si>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</si>
  <si>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</si>
  <si>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</si>
  <si>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</si>
  <si>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</si>
  <si>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</si>
  <si>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</si>
  <si>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</si>
  <si>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</si>
  <si>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</si>
  <si>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</si>
  <si>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</si>
  <si>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</si>
  <si>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</si>
  <si>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</si>
  <si>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</si>
  <si>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</si>
  <si>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</si>
  <si>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</si>
  <si>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</si>
  <si>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</si>
  <si>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</si>
  <si>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</si>
  <si>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</si>
  <si>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</si>
  <si>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</si>
  <si>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</si>
  <si>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</si>
  <si>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</si>
  <si>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</si>
  <si>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</si>
  <si>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</si>
  <si>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</si>
  <si>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</si>
  <si>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</si>
  <si>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</si>
  <si>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</si>
  <si>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</si>
  <si>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</si>
  <si>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</si>
  <si>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</si>
  <si>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</si>
  <si>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</si>
  <si>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</si>
  <si>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</si>
  <si>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</si>
  <si>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</si>
  <si>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</si>
  <si>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</si>
  <si>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</si>
  <si>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</si>
  <si>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</si>
  <si>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</si>
  <si>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</si>
  <si>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</si>
  <si>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</si>
  <si>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</si>
  <si>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</si>
  <si>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</si>
  <si>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</si>
  <si>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</si>
  <si>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</si>
  <si>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</si>
  <si>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</si>
  <si>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</si>
  <si>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</si>
  <si>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</si>
  <si>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</si>
  <si>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</si>
  <si>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</si>
  <si>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</si>
  <si>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</si>
  <si>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</si>
  <si>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</si>
  <si>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</si>
  <si>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</si>
  <si>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</si>
  <si>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</si>
  <si>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</si>
  <si>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</si>
  <si>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</si>
  <si>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</si>
  <si>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</si>
  <si>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</si>
  <si>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</si>
  <si>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</si>
  <si>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</si>
  <si>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</si>
  <si>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</si>
  <si>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</si>
  <si>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</si>
  <si>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</si>
  <si>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</si>
  <si>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</si>
  <si>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</si>
  <si>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</si>
  <si>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</si>
  <si>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</si>
  <si>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</si>
  <si>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</si>
  <si>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</si>
  <si>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</si>
  <si>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</si>
  <si>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</si>
  <si>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</si>
  <si>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</si>
  <si>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</si>
  <si>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</si>
  <si>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</si>
  <si>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</si>
  <si>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</si>
  <si>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</si>
  <si>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</si>
  <si>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</si>
  <si>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</si>
  <si>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</si>
  <si>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</si>
  <si>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</si>
  <si>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</si>
  <si>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</si>
  <si>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</si>
  <si>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</si>
  <si>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</si>
  <si>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</si>
  <si>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</si>
  <si>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</si>
  <si>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</si>
  <si>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</si>
  <si>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</si>
  <si>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</si>
  <si>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</si>
  <si>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</si>
  <si>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</si>
  <si>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</si>
  <si>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</si>
  <si>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</si>
  <si>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</si>
  <si>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</si>
  <si>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</si>
  <si>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</si>
  <si>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</si>
  <si>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</si>
  <si>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</si>
  <si>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</si>
  <si>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</si>
  <si>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</si>
  <si>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</si>
  <si>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</si>
  <si>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</si>
  <si>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</si>
  <si>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</si>
  <si>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</si>
  <si>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</si>
  <si>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</si>
  <si>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</si>
  <si>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</si>
  <si>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</si>
  <si>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</si>
  <si>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</si>
  <si>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</si>
  <si>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</si>
  <si>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</si>
  <si>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</si>
  <si>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</si>
  <si>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</si>
  <si>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</si>
  <si>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</si>
  <si>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</si>
  <si>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</si>
  <si>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</si>
  <si>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</si>
  <si>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</si>
  <si>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</si>
  <si>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</si>
  <si>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</si>
  <si>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</si>
  <si>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</si>
  <si>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</si>
  <si>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</si>
  <si>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</si>
  <si>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</si>
  <si>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</si>
  <si>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</si>
  <si>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</si>
  <si>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</si>
  <si>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</si>
  <si>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</si>
  <si>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</si>
  <si>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</si>
  <si>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</si>
  <si>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</si>
  <si>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</si>
  <si>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</si>
  <si>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</si>
  <si>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</si>
  <si>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</si>
  <si>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</si>
  <si>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</si>
  <si>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</si>
  <si>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</si>
  <si>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</si>
  <si>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</si>
  <si>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</si>
  <si>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</si>
  <si>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</si>
  <si>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</si>
  <si>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</si>
  <si>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</si>
  <si>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</si>
  <si>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</si>
  <si>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</si>
  <si>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</si>
  <si>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</si>
  <si>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</si>
  <si>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</si>
  <si>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</si>
  <si>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</si>
  <si>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</si>
  <si>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</si>
  <si>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</si>
  <si>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</si>
  <si>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</si>
  <si>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</si>
  <si>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</si>
  <si>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</si>
  <si>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</si>
  <si>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</si>
  <si>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</si>
  <si>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</si>
  <si>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</si>
  <si>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</si>
  <si>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</si>
  <si>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</si>
  <si>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</si>
  <si>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</si>
  <si>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</si>
  <si>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</si>
  <si>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</si>
  <si>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</si>
  <si>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</si>
  <si>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</si>
  <si>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</si>
  <si>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</si>
  <si>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</si>
  <si>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</si>
  <si>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</si>
  <si>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</si>
  <si>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</si>
  <si>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</si>
  <si>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</si>
  <si>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</si>
  <si>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</si>
  <si>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</si>
  <si>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</si>
  <si>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</si>
  <si>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</si>
  <si>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</si>
  <si>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</si>
  <si>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</si>
  <si>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</si>
  <si>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</si>
  <si>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</si>
  <si>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</si>
  <si>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</si>
  <si>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</si>
  <si>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</si>
  <si>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</si>
  <si>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</si>
  <si>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</si>
  <si>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</si>
  <si>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</si>
  <si>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</si>
  <si>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</si>
  <si>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</si>
  <si>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</si>
  <si>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</si>
  <si>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</si>
  <si>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</si>
  <si>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</si>
  <si>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</si>
  <si>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</si>
  <si>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</si>
  <si>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</si>
  <si>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</si>
  <si>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</si>
  <si>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</si>
  <si>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</si>
  <si>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</si>
  <si>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</si>
  <si>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</si>
  <si>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</si>
  <si>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</si>
  <si>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</si>
  <si>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</si>
  <si>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</si>
  <si>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</si>
  <si>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</si>
  <si>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</si>
  <si>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</si>
  <si>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</si>
  <si>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</si>
  <si>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</si>
  <si>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</si>
  <si>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</si>
  <si>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</si>
  <si>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</si>
  <si>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</si>
  <si>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</si>
  <si>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</si>
  <si>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</si>
  <si>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</si>
  <si>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</si>
  <si>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</si>
  <si>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</si>
  <si>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</si>
  <si>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</si>
  <si>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</si>
  <si>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</si>
  <si>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</si>
  <si>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</si>
  <si>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</si>
  <si>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</si>
  <si>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</si>
  <si>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</si>
  <si>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</si>
  <si>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</si>
  <si>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</si>
  <si>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</si>
  <si>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</si>
  <si>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</si>
  <si>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</si>
  <si>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</si>
  <si>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</si>
  <si>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</si>
  <si>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</si>
  <si>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</si>
  <si>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</si>
  <si>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</si>
  <si>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</si>
  <si>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</si>
  <si>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</si>
  <si>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</si>
  <si>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</si>
  <si>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</si>
  <si>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</si>
  <si>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</si>
  <si>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</si>
  <si>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</si>
  <si>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</si>
  <si>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</si>
  <si>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</si>
  <si>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</si>
  <si>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</si>
  <si>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</si>
  <si>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</si>
  <si>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</si>
  <si>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</si>
  <si>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</si>
  <si>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</si>
  <si>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</si>
  <si>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</si>
  <si>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</si>
  <si>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</si>
  <si>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</si>
  <si>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</si>
  <si>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</si>
  <si>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</si>
  <si>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</si>
  <si>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</si>
  <si>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</si>
  <si>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</si>
  <si>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</si>
  <si>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</si>
  <si>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</si>
  <si>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</si>
  <si>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</si>
  <si>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</si>
  <si>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</si>
  <si>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</si>
  <si>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</si>
  <si>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</si>
  <si>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</si>
  <si>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</si>
  <si>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</si>
  <si>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</si>
  <si>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</si>
  <si>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</si>
  <si>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</si>
  <si>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</si>
  <si>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</si>
  <si>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</si>
  <si>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</si>
  <si>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</si>
  <si>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</si>
  <si>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</si>
  <si>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</si>
  <si>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</si>
  <si>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</si>
  <si>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</si>
  <si>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</si>
  <si>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</si>
  <si>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</si>
  <si>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</si>
  <si>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</si>
  <si>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</si>
  <si>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</si>
  <si>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</si>
  <si>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</si>
  <si>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</si>
  <si>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</si>
  <si>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</si>
  <si>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</si>
  <si>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</si>
  <si>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</si>
  <si>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</si>
  <si>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</si>
  <si>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</si>
  <si>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</si>
  <si>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</si>
  <si>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</si>
  <si>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</si>
  <si>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</si>
  <si>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</si>
  <si>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</si>
  <si>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</si>
  <si>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</si>
  <si>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</si>
  <si>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</si>
  <si>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</si>
  <si>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</si>
  <si>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</si>
  <si>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</si>
  <si>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</si>
  <si>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</si>
  <si>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</si>
  <si>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</si>
  <si>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</si>
  <si>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</si>
  <si>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</si>
  <si>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</si>
  <si>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</si>
  <si>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</si>
  <si>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</si>
  <si>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</si>
  <si>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</si>
  <si>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</si>
  <si>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</si>
  <si>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</si>
  <si>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</si>
  <si>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</si>
  <si>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</si>
  <si>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</si>
  <si>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</si>
  <si>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</si>
  <si>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</si>
  <si>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</si>
  <si>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</si>
  <si>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</si>
  <si>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</si>
  <si>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</si>
  <si>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</si>
  <si>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</si>
  <si>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</si>
  <si>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</si>
  <si>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</si>
  <si>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</si>
  <si>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</si>
  <si>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</si>
  <si>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</si>
  <si>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</si>
  <si>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</si>
  <si>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</si>
  <si>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</si>
  <si>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</si>
  <si>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</si>
  <si>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</si>
  <si>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</si>
  <si>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</si>
  <si>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</si>
  <si>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</si>
  <si>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</si>
  <si>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</si>
  <si>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</si>
  <si>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</si>
  <si>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</si>
  <si>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</si>
  <si>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</si>
  <si>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</si>
  <si>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</si>
  <si>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</si>
  <si>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</si>
  <si>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</si>
  <si>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</si>
  <si>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</si>
  <si>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</si>
  <si>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</si>
  <si>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</si>
  <si>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</si>
  <si>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</si>
  <si>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</si>
  <si>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</si>
  <si>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</si>
  <si>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</si>
  <si>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</si>
  <si>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</si>
  <si>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</si>
  <si>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</si>
  <si>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</si>
  <si>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</si>
  <si>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</si>
  <si>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</si>
  <si>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</si>
  <si>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</si>
  <si>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</si>
  <si>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</si>
  <si>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</si>
  <si>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</si>
  <si>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</si>
  <si>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</si>
  <si>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</si>
  <si>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</si>
  <si>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</si>
  <si>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</si>
  <si>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</si>
  <si>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</si>
  <si>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</si>
  <si>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</si>
  <si>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</si>
  <si>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</si>
  <si>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</si>
  <si>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</si>
  <si>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</si>
  <si>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</si>
  <si>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</si>
  <si>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</si>
  <si>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</si>
  <si>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</si>
  <si>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</si>
  <si>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</si>
  <si>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</si>
  <si>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</si>
  <si>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</si>
  <si>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</si>
  <si>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</si>
  <si>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</si>
  <si>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</si>
  <si>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</si>
  <si>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</si>
  <si>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</si>
  <si>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</si>
  <si>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</si>
  <si>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</si>
  <si>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</si>
  <si>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</si>
  <si>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</si>
  <si>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</si>
  <si>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</si>
  <si>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</si>
  <si>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</si>
  <si>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</si>
  <si>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</si>
  <si>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</si>
  <si>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</si>
  <si>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</si>
  <si>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</si>
  <si>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</si>
  <si>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</si>
  <si>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</si>
  <si>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</si>
  <si>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</si>
  <si>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</si>
  <si>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</si>
  <si>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</si>
  <si>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</si>
  <si>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</si>
  <si>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</si>
  <si>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</si>
  <si>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</si>
  <si>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</si>
  <si>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</si>
  <si>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</si>
  <si>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</si>
  <si>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</si>
  <si>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</si>
  <si>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</si>
  <si>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</si>
  <si>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</si>
  <si>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</si>
  <si>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</si>
  <si>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</si>
  <si>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</si>
  <si>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</si>
  <si>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</si>
  <si>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</si>
  <si>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</si>
  <si>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</si>
  <si>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</si>
  <si>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</si>
  <si>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</si>
  <si>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</si>
  <si>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</si>
  <si>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</si>
  <si>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</si>
  <si>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</si>
  <si>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</si>
  <si>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</si>
  <si>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</si>
  <si>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</si>
  <si>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</si>
  <si>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</si>
  <si>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</si>
  <si>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</si>
  <si>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</si>
  <si>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</si>
  <si>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</si>
  <si>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</si>
  <si>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</si>
  <si>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</si>
  <si>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</si>
  <si>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</si>
  <si>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</si>
  <si>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</si>
  <si>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</si>
  <si>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</si>
  <si>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</si>
  <si>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</si>
  <si>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</si>
  <si>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</si>
  <si>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</si>
  <si>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</si>
  <si>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</si>
  <si>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</si>
  <si>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</si>
  <si>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</si>
  <si>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</si>
  <si>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</si>
  <si>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</si>
  <si>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</si>
  <si>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</si>
  <si>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</si>
  <si>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</si>
  <si>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</si>
  <si>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</si>
  <si>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</si>
  <si>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</si>
  <si>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</si>
  <si>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</si>
  <si>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</si>
  <si>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</si>
  <si>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</si>
  <si>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</si>
  <si>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</si>
  <si>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</si>
  <si>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</si>
  <si>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</si>
  <si>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</si>
  <si>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</si>
  <si>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</si>
  <si>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</si>
  <si>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</si>
  <si>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</si>
  <si>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</si>
  <si>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</si>
  <si>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</si>
  <si>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</si>
  <si>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</si>
  <si>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</si>
  <si>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</si>
  <si>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</si>
  <si>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</si>
  <si>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</si>
  <si>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</si>
  <si>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</si>
  <si>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</si>
  <si>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</si>
  <si>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</si>
  <si>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</si>
  <si>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</si>
  <si>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</si>
  <si>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</si>
  <si>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</si>
  <si>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</si>
  <si>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</si>
  <si>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</si>
  <si>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</si>
  <si>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</si>
  <si>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</si>
  <si>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</si>
  <si>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</si>
  <si>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</si>
  <si>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</si>
  <si>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</si>
  <si>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</si>
  <si>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</si>
  <si>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</si>
  <si>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</si>
  <si>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</si>
  <si>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</si>
  <si>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</si>
  <si>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</si>
  <si>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</si>
  <si>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</si>
  <si>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</si>
  <si>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</si>
  <si>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</si>
  <si>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</si>
  <si>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</si>
  <si>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</si>
  <si>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</si>
  <si>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</si>
  <si>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</si>
  <si>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</si>
  <si>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</si>
  <si>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</si>
  <si>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</si>
  <si>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</si>
  <si>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</si>
  <si>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</si>
  <si>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</si>
  <si>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</si>
  <si>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</si>
  <si>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</si>
  <si>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</si>
  <si>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</si>
  <si>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</si>
  <si>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</si>
  <si>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</si>
  <si>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</si>
  <si>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</si>
  <si>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</si>
  <si>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</si>
  <si>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</si>
  <si>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</si>
  <si>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</si>
  <si>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</si>
  <si>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</si>
  <si>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</si>
  <si>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</si>
  <si>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</si>
  <si>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</si>
  <si>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</si>
  <si>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</si>
  <si>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</si>
  <si>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</si>
  <si>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</si>
  <si>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</si>
  <si>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</si>
  <si>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</si>
  <si>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</si>
  <si>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</si>
  <si>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</si>
  <si>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</si>
  <si>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</si>
  <si>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</si>
  <si>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</si>
  <si>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</si>
  <si>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</si>
  <si>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</si>
  <si>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</si>
  <si>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</si>
  <si>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</si>
  <si>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</si>
  <si>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</si>
  <si>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</si>
  <si>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</si>
  <si>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</si>
  <si>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</si>
  <si>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</si>
  <si>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</si>
  <si>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</si>
  <si>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</si>
  <si>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</si>
  <si>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</si>
  <si>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</si>
  <si>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</si>
  <si>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</si>
  <si>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</si>
  <si>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</si>
  <si>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</si>
  <si>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</si>
  <si>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</si>
  <si>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</si>
  <si>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</si>
  <si>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</si>
  <si>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</si>
  <si>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</si>
  <si>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</si>
  <si>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</si>
  <si>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</si>
  <si>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</si>
  <si>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</si>
  <si>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</si>
  <si>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</si>
  <si>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</si>
  <si>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</si>
  <si>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</si>
  <si>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</si>
  <si>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</si>
  <si>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</si>
  <si>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</si>
  <si>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</si>
  <si>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</si>
  <si>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</si>
  <si>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</si>
  <si>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</si>
  <si>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</si>
  <si>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</si>
  <si>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</si>
  <si>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</si>
  <si>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</si>
  <si>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</si>
  <si>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</si>
  <si>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</si>
  <si>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</si>
  <si>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</si>
  <si>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</si>
  <si>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</si>
  <si>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</si>
  <si>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</si>
  <si>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</si>
  <si>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</si>
  <si>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</si>
  <si>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</si>
  <si>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</si>
  <si>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</si>
  <si>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</si>
  <si>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</si>
  <si>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</si>
  <si>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</si>
  <si>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</si>
  <si>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</si>
  <si>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</si>
  <si>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</si>
  <si>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</si>
  <si>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</si>
  <si>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</si>
  <si>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</si>
  <si>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</si>
  <si>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</si>
  <si>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</si>
  <si>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</si>
  <si>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</si>
  <si>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</si>
  <si>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</si>
  <si>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</si>
  <si>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</si>
  <si>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</si>
  <si>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</si>
  <si>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</si>
  <si>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</si>
  <si>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</si>
  <si>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</si>
  <si>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</si>
  <si>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</si>
  <si>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</si>
  <si>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</si>
  <si>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</si>
  <si>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</si>
  <si>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</si>
  <si>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</si>
  <si>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</si>
  <si>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</si>
  <si>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</si>
  <si>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</si>
  <si>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</si>
  <si>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</si>
  <si>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</si>
  <si>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</si>
  <si>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</si>
  <si>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</si>
  <si>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</si>
  <si>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</si>
  <si>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</si>
  <si>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</si>
  <si>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</si>
  <si>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</si>
  <si>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</si>
  <si>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</si>
  <si>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</si>
  <si>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</si>
  <si>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</si>
  <si>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</si>
  <si>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</si>
  <si>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</si>
  <si>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</si>
  <si>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</si>
  <si>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</si>
  <si>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</si>
  <si>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</si>
  <si>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</si>
  <si>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</si>
  <si>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</si>
  <si>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</si>
  <si>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</si>
  <si>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</si>
  <si>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</si>
  <si>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</si>
  <si>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</si>
  <si>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</si>
  <si>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</si>
  <si>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</si>
  <si>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</si>
  <si>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</si>
  <si>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</si>
  <si>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</si>
  <si>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</si>
  <si>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</si>
  <si>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</si>
  <si>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</si>
  <si>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</si>
  <si>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</si>
  <si>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</si>
  <si>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</si>
  <si>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</si>
  <si>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</si>
  <si>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</si>
  <si>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</si>
  <si>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</si>
  <si>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</si>
  <si>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</si>
  <si>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</si>
  <si>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</si>
  <si>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</si>
  <si>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</si>
  <si>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</si>
  <si>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</si>
  <si>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</si>
  <si>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</si>
  <si>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</si>
  <si>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</si>
  <si>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</si>
  <si>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</si>
  <si>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</si>
  <si>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</si>
  <si>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</si>
  <si>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</si>
  <si>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</si>
  <si>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</si>
  <si>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</si>
  <si>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</si>
  <si>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</si>
  <si>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</si>
  <si>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</si>
  <si>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</si>
  <si>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</si>
  <si>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</si>
  <si>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</si>
  <si>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</si>
  <si>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</si>
  <si>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</si>
  <si>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</si>
  <si>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</si>
  <si>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</si>
  <si>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</si>
  <si>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</si>
  <si>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</si>
  <si>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</si>
  <si>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</si>
  <si>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</si>
  <si>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</si>
  <si>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</si>
  <si>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</si>
  <si>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</si>
  <si>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</si>
  <si>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</si>
  <si>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</si>
  <si>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</si>
  <si>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</si>
  <si>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</si>
  <si>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</si>
  <si>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</si>
  <si>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</si>
  <si>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</si>
  <si>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</si>
  <si>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</si>
  <si>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</si>
  <si>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</si>
  <si>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</si>
  <si>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</si>
  <si>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</si>
  <si>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</si>
  <si>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</si>
  <si>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</si>
  <si>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</si>
  <si>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</si>
  <si>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</si>
  <si>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</si>
  <si>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</si>
  <si>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</si>
  <si>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</si>
  <si>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</si>
  <si>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</si>
  <si>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</si>
  <si>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</si>
  <si>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</si>
  <si>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</si>
  <si>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</si>
  <si>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</si>
  <si>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</si>
  <si>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</si>
  <si>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</si>
  <si>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</si>
  <si>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</si>
  <si>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</si>
  <si>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</si>
  <si>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</si>
  <si>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</si>
  <si>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</si>
  <si>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</si>
  <si>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</si>
  <si>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</si>
  <si>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</si>
  <si>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</si>
  <si>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</si>
  <si>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</si>
  <si>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</si>
  <si>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</si>
  <si>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</si>
  <si>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</si>
  <si>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</si>
  <si>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</si>
  <si>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</si>
  <si>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</si>
  <si>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</si>
  <si>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</si>
  <si>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</si>
  <si>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</si>
  <si>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</si>
  <si>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</si>
  <si>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</si>
  <si>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</si>
  <si>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</si>
  <si>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</si>
  <si>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</si>
  <si>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</si>
  <si>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</si>
  <si>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</si>
  <si>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</si>
  <si>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</si>
  <si>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</si>
  <si>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</si>
  <si>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</si>
  <si>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</si>
  <si>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</si>
  <si>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</si>
  <si>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</si>
  <si>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</si>
  <si>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</si>
  <si>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</si>
  <si>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</si>
  <si>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</si>
  <si>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</si>
  <si>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</si>
  <si>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</si>
  <si>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</si>
  <si>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</si>
  <si>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</si>
  <si>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</si>
  <si>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</si>
  <si>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</si>
  <si>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</si>
  <si>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</si>
  <si>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</si>
  <si>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</si>
  <si>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</si>
  <si>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</si>
  <si>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</si>
  <si>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</si>
  <si>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</si>
  <si>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</si>
  <si>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</si>
  <si>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</si>
  <si>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</si>
  <si>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</si>
  <si>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</si>
  <si>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</si>
  <si>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</si>
  <si>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</si>
  <si>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</si>
  <si>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</si>
  <si>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</si>
  <si>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</si>
  <si>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</si>
  <si>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</si>
  <si>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</si>
  <si>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</si>
  <si>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</si>
  <si>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</si>
  <si>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</si>
  <si>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</si>
  <si>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</si>
  <si>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</si>
  <si>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</si>
  <si>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</si>
  <si>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</si>
  <si>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</si>
  <si>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</si>
  <si>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</si>
  <si>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</si>
  <si>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</si>
  <si>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</si>
  <si>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</si>
  <si>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</si>
  <si>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</si>
  <si>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</si>
  <si>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</si>
  <si>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</si>
  <si>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</si>
  <si>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</si>
  <si>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</si>
  <si>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</si>
  <si>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</si>
  <si>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</si>
  <si>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</si>
  <si>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</si>
  <si>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</si>
  <si>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</si>
  <si>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</si>
  <si>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</si>
  <si>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</si>
  <si>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</si>
  <si>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</si>
  <si>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</si>
  <si>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</si>
  <si>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</si>
  <si>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</si>
  <si>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</si>
  <si>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</si>
  <si>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</si>
  <si>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</si>
  <si>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</si>
  <si>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</si>
  <si>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</si>
  <si>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</si>
  <si>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</si>
  <si>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</si>
  <si>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</si>
  <si>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</si>
  <si>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</si>
  <si>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</si>
  <si>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</si>
  <si>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</si>
  <si>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</si>
  <si>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</si>
  <si>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</si>
  <si>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</si>
  <si>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</si>
  <si>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</si>
  <si>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</si>
  <si>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</si>
  <si>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</si>
  <si>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</si>
  <si>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</si>
  <si>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</si>
  <si>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</si>
  <si>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</si>
  <si>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</si>
  <si>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</si>
  <si>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</si>
  <si>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</si>
  <si>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</si>
  <si>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</si>
  <si>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</si>
  <si>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</si>
  <si>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</si>
  <si>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</si>
  <si>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</si>
  <si>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</si>
  <si>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</si>
  <si>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</si>
  <si>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</si>
  <si>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</si>
  <si>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</si>
  <si>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</si>
  <si>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</si>
  <si>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</si>
  <si>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</si>
  <si>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</si>
  <si>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</si>
  <si>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</si>
  <si>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</si>
  <si>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</si>
  <si>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</si>
  <si>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</si>
  <si>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</si>
  <si>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</si>
  <si>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</si>
  <si>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</si>
  <si>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</si>
  <si>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</si>
  <si>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</si>
  <si>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</si>
  <si>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</si>
  <si>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</si>
  <si>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</si>
  <si>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</si>
  <si>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</si>
  <si>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</si>
  <si>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</si>
  <si>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</si>
  <si>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</si>
  <si>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</si>
  <si>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</si>
  <si>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</si>
  <si>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</si>
  <si>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</si>
  <si>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</si>
  <si>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</si>
  <si>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</si>
  <si>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</si>
  <si>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</si>
  <si>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</si>
  <si>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</si>
  <si>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</si>
  <si>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</si>
  <si>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</si>
  <si>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</si>
  <si>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</si>
  <si>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</si>
  <si>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</si>
  <si>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</si>
  <si>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</si>
  <si>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</si>
  <si>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</si>
  <si>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</si>
  <si>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</si>
  <si>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</si>
  <si>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</si>
  <si>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</si>
  <si>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</si>
  <si>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</si>
  <si>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</si>
  <si>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</si>
  <si>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</si>
  <si>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</si>
  <si>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</si>
  <si>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</si>
  <si>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</si>
  <si>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</si>
  <si>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</si>
  <si>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</si>
  <si>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</si>
  <si>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</si>
  <si>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</si>
  <si>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</si>
  <si>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</si>
  <si>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</si>
  <si>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</si>
  <si>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</si>
  <si>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</si>
  <si>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</si>
  <si>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</si>
  <si>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</si>
  <si>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</si>
  <si>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</si>
  <si>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</si>
  <si>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</si>
  <si>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</si>
  <si>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</si>
  <si>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</si>
  <si>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</si>
  <si>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</si>
  <si>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</si>
  <si>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</si>
  <si>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</si>
  <si>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</si>
  <si>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</si>
  <si>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</si>
  <si>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</si>
  <si>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</si>
  <si>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</si>
  <si>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</si>
  <si>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</si>
  <si>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</si>
  <si>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</si>
  <si>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</si>
  <si>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</si>
  <si>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</si>
  <si>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</si>
  <si>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</si>
  <si>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</si>
  <si>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</si>
  <si>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</si>
  <si>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</si>
  <si>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</si>
  <si>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</si>
  <si>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</si>
  <si>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</si>
  <si>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</si>
  <si>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</si>
  <si>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</si>
  <si>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</si>
  <si>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</si>
  <si>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</si>
  <si>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</si>
  <si>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</si>
  <si>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</si>
  <si>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</si>
  <si>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</si>
  <si>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</si>
  <si>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</si>
  <si>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</si>
  <si>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</si>
  <si>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</si>
  <si>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</si>
  <si>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</si>
  <si>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</si>
  <si>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</si>
  <si>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</si>
  <si>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</si>
  <si>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</si>
  <si>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</si>
  <si>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</si>
  <si>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</si>
  <si>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</si>
  <si>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</si>
  <si>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</si>
  <si>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</si>
  <si>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</si>
  <si>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</si>
  <si>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</si>
  <si>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</si>
  <si>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</si>
  <si>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</si>
  <si>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</si>
  <si>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</si>
  <si>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</si>
  <si>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</si>
  <si>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</si>
  <si>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</si>
  <si>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</si>
  <si>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</si>
  <si>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</si>
  <si>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</si>
  <si>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</si>
  <si>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</si>
  <si>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</si>
  <si>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</si>
  <si>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</si>
  <si>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</si>
  <si>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</si>
  <si>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</si>
  <si>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</si>
  <si>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</si>
  <si>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</si>
  <si>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</si>
  <si>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</si>
  <si>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</si>
  <si>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</si>
  <si>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</si>
  <si>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</si>
  <si>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</si>
  <si>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</si>
  <si>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</si>
  <si>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</si>
  <si>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</si>
  <si>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</si>
  <si>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</si>
  <si>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</si>
  <si>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</si>
  <si>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</si>
  <si>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</si>
  <si>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</si>
  <si>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</si>
  <si>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</si>
  <si>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</si>
  <si>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</si>
  <si>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</si>
  <si>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</si>
  <si>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</si>
  <si>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</si>
  <si>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</si>
  <si>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</si>
  <si>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</si>
  <si>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</si>
  <si>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</si>
  <si>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</si>
  <si>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</si>
  <si>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</si>
  <si>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</si>
  <si>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</si>
  <si>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</si>
  <si>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</si>
  <si>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</si>
  <si>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</si>
  <si>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</si>
  <si>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</si>
  <si>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</si>
  <si>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</si>
  <si>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</si>
  <si>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</si>
  <si>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</si>
  <si>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</si>
  <si>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</si>
  <si>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</si>
  <si>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</si>
  <si>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</si>
  <si>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</si>
  <si>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</si>
  <si>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</si>
  <si>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</si>
  <si>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</si>
  <si>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</si>
  <si>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</si>
  <si>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</si>
  <si>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</si>
  <si>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</si>
  <si>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</si>
  <si>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</si>
  <si>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</si>
  <si>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</si>
  <si>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</si>
  <si>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</si>
  <si>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</si>
  <si>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</si>
  <si>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</si>
  <si>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</si>
  <si>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</si>
  <si>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</si>
  <si>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</si>
  <si>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</si>
  <si>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</si>
  <si>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</si>
  <si>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</si>
  <si>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</si>
  <si>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</si>
  <si>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</si>
  <si>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</si>
  <si>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</si>
  <si>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</si>
  <si>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</si>
  <si>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</si>
  <si>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</si>
  <si>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</si>
  <si>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</si>
  <si>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</si>
  <si>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</si>
  <si>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</si>
  <si>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</si>
  <si>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</si>
  <si>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</si>
  <si>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</si>
  <si>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</si>
  <si>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</si>
  <si>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</si>
  <si>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</si>
  <si>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</si>
  <si>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</si>
  <si>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</si>
  <si>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</si>
  <si>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</si>
  <si>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</si>
  <si>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</si>
  <si>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</si>
  <si>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</si>
  <si>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</si>
  <si>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</si>
  <si>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</si>
  <si>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</si>
  <si>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</si>
  <si>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</si>
  <si>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</si>
  <si>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</si>
  <si>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</si>
  <si>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</si>
  <si>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</si>
  <si>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</si>
  <si>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</si>
  <si>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</si>
  <si>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</si>
  <si>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</si>
  <si>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</si>
  <si>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</si>
  <si>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</si>
  <si>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</si>
  <si>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</si>
  <si>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</si>
  <si>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</si>
  <si>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</si>
  <si>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</si>
  <si>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</si>
  <si>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</si>
  <si>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</si>
  <si>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</si>
  <si>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</si>
  <si>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</si>
  <si>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</si>
  <si>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</si>
  <si>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</si>
  <si>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</si>
  <si>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</si>
  <si>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</si>
  <si>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</si>
  <si>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</si>
  <si>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</si>
  <si>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</si>
  <si>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</si>
  <si>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</si>
  <si>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</si>
  <si>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</si>
  <si>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</si>
  <si>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</si>
  <si>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</si>
  <si>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</si>
  <si>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</si>
  <si>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</si>
  <si>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</si>
  <si>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</si>
  <si>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</si>
  <si>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</si>
  <si>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</si>
  <si>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</si>
  <si>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</si>
  <si>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</si>
  <si>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</si>
  <si>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</si>
  <si>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</si>
  <si>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</si>
  <si>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</si>
  <si>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</si>
  <si>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</si>
  <si>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</si>
  <si>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</si>
  <si>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</si>
  <si>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</si>
  <si>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</si>
  <si>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</si>
  <si>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</si>
  <si>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</si>
  <si>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</si>
  <si>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</si>
  <si>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</si>
  <si>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</si>
  <si>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</si>
  <si>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</si>
  <si>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</si>
  <si>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</si>
  <si>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</si>
  <si>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</si>
  <si>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</si>
  <si>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</si>
  <si>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</si>
  <si>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</si>
  <si>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</si>
  <si>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</si>
  <si>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</si>
  <si>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</si>
  <si>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</si>
  <si>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</si>
  <si>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</si>
  <si>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</si>
  <si>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</si>
  <si>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</si>
  <si>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</si>
  <si>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</si>
  <si>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</si>
  <si>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</si>
  <si>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</si>
  <si>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</si>
  <si>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</si>
  <si>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</si>
  <si>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</si>
  <si>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</si>
  <si>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</si>
  <si>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</si>
  <si>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</si>
  <si>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</si>
  <si>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</si>
  <si>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</si>
  <si>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</si>
  <si>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</si>
  <si>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</si>
  <si>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</si>
  <si>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</si>
  <si>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</si>
  <si>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</si>
  <si>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</si>
  <si>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</si>
  <si>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</si>
  <si>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</si>
  <si>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</si>
  <si>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</si>
  <si>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</si>
  <si>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</si>
  <si>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</si>
  <si>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</si>
  <si>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</si>
  <si>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</si>
  <si>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</si>
  <si>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</si>
  <si>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</si>
  <si>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</si>
  <si>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</si>
  <si>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</si>
  <si>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</si>
  <si>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</si>
  <si>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</si>
  <si>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</si>
  <si>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</si>
  <si>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</si>
  <si>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</si>
  <si>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</si>
  <si>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</si>
  <si>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</si>
  <si>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</si>
  <si>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</si>
  <si>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</si>
  <si>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</si>
  <si>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</si>
  <si>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</si>
  <si>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</si>
  <si>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</si>
  <si>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</si>
  <si>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</si>
  <si>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</si>
  <si>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</si>
  <si>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</si>
  <si>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</si>
  <si>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</si>
  <si>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</si>
  <si>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</si>
  <si>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</si>
  <si>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</si>
  <si>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</si>
  <si>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</si>
  <si>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</si>
  <si>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</si>
  <si>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</si>
  <si>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</si>
  <si>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</si>
  <si>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</si>
  <si>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</si>
  <si>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</si>
  <si>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</si>
  <si>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</si>
  <si>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</si>
  <si>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</si>
  <si>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</si>
  <si>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</si>
  <si>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</si>
  <si>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</si>
  <si>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</si>
  <si>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</si>
  <si>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</si>
  <si>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</si>
  <si>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</si>
  <si>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</si>
  <si>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</si>
  <si>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</si>
  <si>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</si>
  <si>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</si>
  <si>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</si>
  <si>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</si>
  <si>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</si>
  <si>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</si>
  <si>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</si>
  <si>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</si>
  <si>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</si>
  <si>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</si>
  <si>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</si>
  <si>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</si>
  <si>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</si>
  <si>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</si>
  <si>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</si>
  <si>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</si>
  <si>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</si>
  <si>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</si>
  <si>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</si>
  <si>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</si>
  <si>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</si>
  <si>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</si>
  <si>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</si>
  <si>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</si>
  <si>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</si>
  <si>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</si>
  <si>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</si>
  <si>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</si>
  <si>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</si>
  <si>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</si>
  <si>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</si>
  <si>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</si>
  <si>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</si>
  <si>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</si>
  <si>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</si>
  <si>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</si>
  <si>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</si>
  <si>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</si>
  <si>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</si>
  <si>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</si>
  <si>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</si>
  <si>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</si>
  <si>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</si>
  <si>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</si>
  <si>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</si>
  <si>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</si>
  <si>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</si>
  <si>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</si>
  <si>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</si>
  <si>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</si>
  <si>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</si>
  <si>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</si>
  <si>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</si>
  <si>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</si>
  <si>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</si>
  <si>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</si>
  <si>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</si>
  <si>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</si>
  <si>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</si>
  <si>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</si>
  <si>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</si>
  <si>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</si>
  <si>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</si>
  <si>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</si>
  <si>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</si>
  <si>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</si>
  <si>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</si>
  <si>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</si>
  <si>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</si>
  <si>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</si>
  <si>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</si>
  <si>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</si>
  <si>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</si>
  <si>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</si>
  <si>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</si>
  <si>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</si>
  <si>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</si>
  <si>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</si>
  <si>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</si>
  <si>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</si>
  <si>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</si>
  <si>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</si>
  <si>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</si>
  <si>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</si>
  <si>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</si>
  <si>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</si>
  <si>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</si>
  <si>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</si>
  <si>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</si>
  <si>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</si>
  <si>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</si>
  <si>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</si>
  <si>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</si>
  <si>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</si>
  <si>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</si>
  <si>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</si>
  <si>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</si>
  <si>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</si>
  <si>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</si>
  <si>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</si>
  <si>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</si>
  <si>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</si>
  <si>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</si>
  <si>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</si>
  <si>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</si>
  <si>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</si>
  <si>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</si>
  <si>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</si>
  <si>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</si>
  <si>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</si>
  <si>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</si>
  <si>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</si>
  <si>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</si>
  <si>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</si>
  <si>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</si>
  <si>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</si>
  <si>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</si>
  <si>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</si>
  <si>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</si>
  <si>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</si>
  <si>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</si>
  <si>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</si>
  <si>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</si>
  <si>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</si>
  <si>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</si>
  <si>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</si>
  <si>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</si>
  <si>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</si>
  <si>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</si>
  <si>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</si>
  <si>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</si>
  <si>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</si>
  <si>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</si>
  <si>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</si>
  <si>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</si>
  <si>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</si>
  <si>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</si>
  <si>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</si>
  <si>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</si>
  <si>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</si>
  <si>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</si>
  <si>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</si>
  <si>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</si>
  <si>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</si>
  <si>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</si>
  <si>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</si>
  <si>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</si>
  <si>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</si>
  <si>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</si>
  <si>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</si>
  <si>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</si>
  <si>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</si>
  <si>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</si>
  <si>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</si>
  <si>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</si>
  <si>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</si>
  <si>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</si>
  <si>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</si>
  <si>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</si>
  <si>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</si>
  <si>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</si>
  <si>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</si>
  <si>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</si>
  <si>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</si>
  <si>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</si>
  <si>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</si>
  <si>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</si>
  <si>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</si>
  <si>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</si>
  <si>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</si>
  <si>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</si>
  <si>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</si>
  <si>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</si>
  <si>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</si>
  <si>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</si>
  <si>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</si>
  <si>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</si>
  <si>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</si>
  <si>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</si>
  <si>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</si>
  <si>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</si>
  <si>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</si>
  <si>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</si>
  <si>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</si>
  <si>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</si>
  <si>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</si>
  <si>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</si>
  <si>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</si>
  <si>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</si>
  <si>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</si>
  <si>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</si>
  <si>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</si>
  <si>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</si>
  <si>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</si>
  <si>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</si>
  <si>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</si>
  <si>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</si>
  <si>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</si>
  <si>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</si>
  <si>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</si>
  <si>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</si>
  <si>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</si>
  <si>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</si>
  <si>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</si>
  <si>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</si>
  <si>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</si>
  <si>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</si>
  <si>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</si>
  <si>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</si>
  <si>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</si>
  <si>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</si>
  <si>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</si>
  <si>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</si>
  <si>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</si>
  <si>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</si>
  <si>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</si>
  <si>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</si>
  <si>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</si>
  <si>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</si>
  <si>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</si>
  <si>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</si>
  <si>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</si>
  <si>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</si>
  <si>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</si>
  <si>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</si>
  <si>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</si>
  <si>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</si>
  <si>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</si>
  <si>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</si>
  <si>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</si>
  <si>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</si>
  <si>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</si>
  <si>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</si>
  <si>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</si>
  <si>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</si>
  <si>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</si>
  <si>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</si>
  <si>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</si>
  <si>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</si>
  <si>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</si>
  <si>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</si>
  <si>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</si>
  <si>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</si>
  <si>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</si>
  <si>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</si>
  <si>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</si>
  <si>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</si>
  <si>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</si>
  <si>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</si>
  <si>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</si>
  <si>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</si>
  <si>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</si>
  <si>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</si>
  <si>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</si>
  <si>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</si>
  <si>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</si>
  <si>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</si>
  <si>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</si>
  <si>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</si>
  <si>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</si>
  <si>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</si>
  <si>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</si>
  <si>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</si>
  <si>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</si>
  <si>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</si>
  <si>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</si>
  <si>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</si>
  <si>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</si>
  <si>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</si>
  <si>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</si>
  <si>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</si>
  <si>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</si>
  <si>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</si>
  <si>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</si>
  <si>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</si>
  <si>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</si>
  <si>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</si>
  <si>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</si>
  <si>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</si>
  <si>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</si>
  <si>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</si>
  <si>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</si>
  <si>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</si>
  <si>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</si>
  <si>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</si>
  <si>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</si>
  <si>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</si>
  <si>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</si>
  <si>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</si>
  <si>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</si>
  <si>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</si>
  <si>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</si>
  <si>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</si>
  <si>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</si>
  <si>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</si>
  <si>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</si>
  <si>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</si>
  <si>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</si>
  <si>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</si>
  <si>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</si>
  <si>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</si>
  <si>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</si>
  <si>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</si>
  <si>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</si>
  <si>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</si>
  <si>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</si>
  <si>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</si>
  <si>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</si>
  <si>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</si>
  <si>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</si>
  <si>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</si>
  <si>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</si>
  <si>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</si>
  <si>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</si>
  <si>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</si>
  <si>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</si>
  <si>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</si>
  <si>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</si>
  <si>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</si>
  <si>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</si>
  <si>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</si>
  <si>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</si>
  <si>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</si>
  <si>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</si>
  <si>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</si>
  <si>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</si>
  <si>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</si>
  <si>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</si>
  <si>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</si>
  <si>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</si>
  <si>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</si>
  <si>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</si>
  <si>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</si>
  <si>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</si>
  <si>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</si>
  <si>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</si>
  <si>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</si>
  <si>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</si>
  <si>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</si>
  <si>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</si>
  <si>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</si>
  <si>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</si>
  <si>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</si>
  <si>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</si>
  <si>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</si>
  <si>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</si>
  <si>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</si>
  <si>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</si>
  <si>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</si>
  <si>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</si>
  <si>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</si>
  <si>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</si>
  <si>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</si>
  <si>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</si>
  <si>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</si>
  <si>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</si>
  <si>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</si>
  <si>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</si>
  <si>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</si>
  <si>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</si>
  <si>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</si>
  <si>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</si>
  <si>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</si>
  <si>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</si>
  <si>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</si>
  <si>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</si>
  <si>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</si>
  <si>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</si>
  <si>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</si>
  <si>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</si>
  <si>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</si>
  <si>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</si>
  <si>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</si>
  <si>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</si>
  <si>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</si>
  <si>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</si>
  <si>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</si>
  <si>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</si>
  <si>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</si>
  <si>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</si>
  <si>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</si>
  <si>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</si>
  <si>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</si>
  <si>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</si>
  <si>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</si>
  <si>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</si>
  <si>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</si>
  <si>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</si>
  <si>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</si>
  <si>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</si>
  <si>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</si>
  <si>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</si>
  <si>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</si>
  <si>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</si>
  <si>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</si>
  <si>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</si>
  <si>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</si>
  <si>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</si>
  <si>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</si>
  <si>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</si>
  <si>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</si>
  <si>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</si>
  <si>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</si>
  <si>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</si>
  <si>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</si>
  <si>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</si>
  <si>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</si>
  <si>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</si>
  <si>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</si>
  <si>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</si>
  <si>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</si>
  <si>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</si>
  <si>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</si>
  <si>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</si>
  <si>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</si>
  <si>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</si>
  <si>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</si>
  <si>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</si>
  <si>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</si>
  <si>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</si>
  <si>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</si>
  <si>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</si>
  <si>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</si>
  <si>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</si>
  <si>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</si>
  <si>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</si>
  <si>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</si>
  <si>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</si>
  <si>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</si>
  <si>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</si>
  <si>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</si>
  <si>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</si>
  <si>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</si>
  <si>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</si>
  <si>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</si>
  <si>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</si>
  <si>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</si>
  <si>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</si>
  <si>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</si>
  <si>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</si>
  <si>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</si>
  <si>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</si>
  <si>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</si>
  <si>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</si>
  <si>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</si>
  <si>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</si>
  <si>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</si>
  <si>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</si>
  <si>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</si>
  <si>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</si>
  <si>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</si>
  <si>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</si>
  <si>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</si>
  <si>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</si>
  <si>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</si>
  <si>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</si>
  <si>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</si>
  <si>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</si>
  <si>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</si>
  <si>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</si>
  <si>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</si>
  <si>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</si>
  <si>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</si>
  <si>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</si>
  <si>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</si>
  <si>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</si>
  <si>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</si>
  <si>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</si>
  <si>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</si>
  <si>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</si>
  <si>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</si>
  <si>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</si>
  <si>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</si>
  <si>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</si>
  <si>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</si>
  <si>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</si>
  <si>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</si>
  <si>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</si>
  <si>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</si>
  <si>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</si>
  <si>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</si>
  <si>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</si>
  <si>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</si>
  <si>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</si>
  <si>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</si>
  <si>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</si>
  <si>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</si>
  <si>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</si>
  <si>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</si>
  <si>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</si>
  <si>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</si>
  <si>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</si>
  <si>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</si>
  <si>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</si>
  <si>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</si>
  <si>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</si>
  <si>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</si>
  <si>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</si>
  <si>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</si>
  <si>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</si>
  <si>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</si>
  <si>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</si>
  <si>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</si>
  <si>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</si>
  <si>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</si>
  <si>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</si>
  <si>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</si>
  <si>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</si>
  <si>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</si>
  <si>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</si>
  <si>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</si>
  <si>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</si>
  <si>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</si>
  <si>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</si>
  <si>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</si>
  <si>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</si>
  <si>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</si>
  <si>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</si>
  <si>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</si>
  <si>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</si>
  <si>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</si>
  <si>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</si>
  <si>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</si>
  <si>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</si>
  <si>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</si>
  <si>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</si>
  <si>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</si>
  <si>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</si>
  <si>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</si>
  <si>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</si>
  <si>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</si>
  <si>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</si>
  <si>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</si>
  <si>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</si>
  <si>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</si>
  <si>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</si>
  <si>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</si>
  <si>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</si>
  <si>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</si>
  <si>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</si>
  <si>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</si>
  <si>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</si>
  <si>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</si>
  <si>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</si>
  <si>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</si>
  <si>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</si>
  <si>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</si>
  <si>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</si>
  <si>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</si>
  <si>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</si>
  <si>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</si>
  <si>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</si>
  <si>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</si>
  <si>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</si>
  <si>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</si>
  <si>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</si>
  <si>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</si>
  <si>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</si>
  <si>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</si>
  <si>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</si>
  <si>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</si>
  <si>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</si>
  <si>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</si>
  <si>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</si>
  <si>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</si>
  <si>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</si>
  <si>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</si>
  <si>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</si>
  <si>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</si>
  <si>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</si>
  <si>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</si>
  <si>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</si>
  <si>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</si>
  <si>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</si>
  <si>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</si>
  <si>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</si>
  <si>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</si>
  <si>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</si>
  <si>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</si>
  <si>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</si>
  <si>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</si>
  <si>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</si>
  <si>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</si>
  <si>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</si>
  <si>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</si>
  <si>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</si>
  <si>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</si>
  <si>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</si>
  <si>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</si>
  <si>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</si>
  <si>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</si>
  <si>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</si>
  <si>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</si>
  <si>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</si>
  <si>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</si>
  <si>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</si>
  <si>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</si>
  <si>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</si>
  <si>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</si>
  <si>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</si>
  <si>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</si>
  <si>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</si>
  <si>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</si>
  <si>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</si>
  <si>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</si>
  <si>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</si>
  <si>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</si>
  <si>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</si>
  <si>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</si>
  <si>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</si>
  <si>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</si>
  <si>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</si>
  <si>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</si>
  <si>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</si>
  <si>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</si>
  <si>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</si>
  <si>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</si>
  <si>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</si>
  <si>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</si>
  <si>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</si>
  <si>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</si>
  <si>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</si>
  <si>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</si>
  <si>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</si>
  <si>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</si>
  <si>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</si>
  <si>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</si>
  <si>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</si>
  <si>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</si>
  <si>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</si>
  <si>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</si>
  <si>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</si>
  <si>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</si>
  <si>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</si>
  <si>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</si>
  <si>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</si>
  <si>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</si>
  <si>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</si>
  <si>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</si>
  <si>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</si>
  <si>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</si>
  <si>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</si>
  <si>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</si>
  <si>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</si>
  <si>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</si>
  <si>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</si>
  <si>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</si>
  <si>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</si>
  <si>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</si>
  <si>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</si>
  <si>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</si>
  <si>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</si>
  <si>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</si>
  <si>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</si>
  <si>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</si>
  <si>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</si>
  <si>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</si>
  <si>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</si>
  <si>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</si>
  <si>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</si>
  <si>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</si>
  <si>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</si>
  <si>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</si>
  <si>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</si>
  <si>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</si>
  <si>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</si>
  <si>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</si>
  <si>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</si>
  <si>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</si>
  <si>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</si>
  <si>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</si>
  <si>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</si>
  <si>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</si>
  <si>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</si>
  <si>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</si>
  <si>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</si>
  <si>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</si>
  <si>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</si>
  <si>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</si>
  <si>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</si>
  <si>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</si>
  <si>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</si>
  <si>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</si>
  <si>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</si>
  <si>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</si>
  <si>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</si>
  <si>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</si>
  <si>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</si>
  <si>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</si>
  <si>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</si>
  <si>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</si>
  <si>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</si>
  <si>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</si>
  <si>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</si>
  <si>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</si>
  <si>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</si>
  <si>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</si>
  <si>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</si>
  <si>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</si>
  <si>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</si>
  <si>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</si>
  <si>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</si>
  <si>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</si>
  <si>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</si>
  <si>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</si>
  <si>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</si>
  <si>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</si>
  <si>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</si>
  <si>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</si>
  <si>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</si>
  <si>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</si>
  <si>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</si>
  <si>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</si>
  <si>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</si>
  <si>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</si>
  <si>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</si>
  <si>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</si>
  <si>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</si>
  <si>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</si>
  <si>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</si>
  <si>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</si>
  <si>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</si>
  <si>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</si>
  <si>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</si>
  <si>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</si>
  <si>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</si>
  <si>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</si>
  <si>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</si>
  <si>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</si>
  <si>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</si>
  <si>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</si>
  <si>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</si>
  <si>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</si>
  <si>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</si>
  <si>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</si>
  <si>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</si>
  <si>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</si>
  <si>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</si>
  <si>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</si>
  <si>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</si>
  <si>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</si>
  <si>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</si>
  <si>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</si>
  <si>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</si>
  <si>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</si>
  <si>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</si>
  <si>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</si>
  <si>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</si>
  <si>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</si>
  <si>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</si>
  <si>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</si>
  <si>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</si>
  <si>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</si>
  <si>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</si>
  <si>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</si>
  <si>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</si>
  <si>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</si>
  <si>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</si>
  <si>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</si>
  <si>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</si>
  <si>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</si>
  <si>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</si>
  <si>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</si>
  <si>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</si>
  <si>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</si>
  <si>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</si>
  <si>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</si>
  <si>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</si>
  <si>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</si>
  <si>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</si>
  <si>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</si>
  <si>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</si>
  <si>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</si>
  <si>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</si>
  <si>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</si>
  <si>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</si>
  <si>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</si>
  <si>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</si>
  <si>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</si>
  <si>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</si>
  <si>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</si>
  <si>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</si>
  <si>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</si>
  <si>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</si>
  <si>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</si>
  <si>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</si>
  <si>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</si>
  <si>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</si>
  <si>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</si>
  <si>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</si>
  <si>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</si>
  <si>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</si>
  <si>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</si>
  <si>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</si>
  <si>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</si>
  <si>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</si>
  <si>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</si>
  <si>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</si>
  <si>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</si>
  <si>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</si>
  <si>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</si>
  <si>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</si>
  <si>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</si>
  <si>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</si>
  <si>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</si>
  <si>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</si>
  <si>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</si>
  <si>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</si>
  <si>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</si>
  <si>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</si>
  <si>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</si>
  <si>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</si>
  <si>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</si>
  <si>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</si>
  <si>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</si>
  <si>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</si>
  <si>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</si>
  <si>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</si>
  <si>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</si>
  <si>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</si>
  <si>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</si>
  <si>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</si>
  <si>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</si>
  <si>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</si>
  <si>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</si>
  <si>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</si>
  <si>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</si>
  <si>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</si>
  <si>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</si>
  <si>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</si>
  <si>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</si>
  <si>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</si>
  <si>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</si>
  <si>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</si>
  <si>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</si>
  <si>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</si>
  <si>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</si>
  <si>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</si>
  <si>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</si>
  <si>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</si>
  <si>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</si>
  <si>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</si>
  <si>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</si>
  <si>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</si>
  <si>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</si>
  <si>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</si>
  <si>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</si>
  <si>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</si>
  <si>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</si>
  <si>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</si>
  <si>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</si>
  <si>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</si>
  <si>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</si>
  <si>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</si>
  <si>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</si>
  <si>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</si>
  <si>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</si>
  <si>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</si>
  <si>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</si>
  <si>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</si>
  <si>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</si>
  <si>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</si>
  <si>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</si>
  <si>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</si>
  <si>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</si>
  <si>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</si>
  <si>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</si>
  <si>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</si>
  <si>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</si>
  <si>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</si>
  <si>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</si>
  <si>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</si>
  <si>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</si>
  <si>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</si>
  <si>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</si>
  <si>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</si>
  <si>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</si>
  <si>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</si>
  <si>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</si>
  <si>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</si>
  <si>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</si>
  <si>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</si>
  <si>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</si>
  <si>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</si>
  <si>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</si>
  <si>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</si>
  <si>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</si>
  <si>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</si>
  <si>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</si>
  <si>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</si>
  <si>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</si>
  <si>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</si>
  <si>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</si>
  <si>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</si>
  <si>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</si>
  <si>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</si>
  <si>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</si>
  <si>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</si>
  <si>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</si>
  <si>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</si>
  <si>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</si>
  <si>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</si>
  <si>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</si>
  <si>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</si>
  <si>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</si>
  <si>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</si>
  <si>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</si>
  <si>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</si>
  <si>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</si>
  <si>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</si>
  <si>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</si>
  <si>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</si>
  <si>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</si>
  <si>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</si>
  <si>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</si>
  <si>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</si>
  <si>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</si>
  <si>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</si>
  <si>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</si>
  <si>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</si>
  <si>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</si>
  <si>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</si>
  <si>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</si>
  <si>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</si>
  <si>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</si>
  <si>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</si>
  <si>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</si>
  <si>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</si>
  <si>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</si>
  <si>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</si>
  <si>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</si>
  <si>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</si>
  <si>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</si>
  <si>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</si>
  <si>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</si>
  <si>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</si>
  <si>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</si>
  <si>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</si>
  <si>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</si>
  <si>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</si>
  <si>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</si>
  <si>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</si>
  <si>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</si>
  <si>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</si>
  <si>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</si>
  <si>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</si>
  <si>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</si>
  <si>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</si>
  <si>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</si>
  <si>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</si>
  <si>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</si>
  <si>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</si>
  <si>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</si>
  <si>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</si>
  <si>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</si>
  <si>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</si>
  <si>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</si>
  <si>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</si>
  <si>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</si>
  <si>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</si>
  <si>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</si>
  <si>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</si>
  <si>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</si>
  <si>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</si>
  <si>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</si>
  <si>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</si>
  <si>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</si>
  <si>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</si>
  <si>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</si>
  <si>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</si>
  <si>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</si>
  <si>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</si>
  <si>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</si>
  <si>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</si>
  <si>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</si>
  <si>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</si>
  <si>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</si>
  <si>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</si>
  <si>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</si>
  <si>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</si>
  <si>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</si>
  <si>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</si>
  <si>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</si>
  <si>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</si>
  <si>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</si>
  <si>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</si>
  <si>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</si>
  <si>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</si>
  <si>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</si>
  <si>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</si>
  <si>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</si>
  <si>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</si>
  <si>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</si>
  <si>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</si>
  <si>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</si>
  <si>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</si>
  <si>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</si>
  <si>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</si>
  <si>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</si>
  <si>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</si>
  <si>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</si>
  <si>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</si>
  <si>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</si>
  <si>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</si>
  <si>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</si>
  <si>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</si>
  <si>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</si>
  <si>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</si>
  <si>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</si>
  <si>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</si>
  <si>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</si>
  <si>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</si>
  <si>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</si>
  <si>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</si>
  <si>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</si>
  <si>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</si>
  <si>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</si>
  <si>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</si>
  <si>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</si>
  <si>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</si>
  <si>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</si>
  <si>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</si>
  <si>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</si>
  <si>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</si>
  <si>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</si>
  <si>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</si>
  <si>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</si>
  <si>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</si>
  <si>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</si>
  <si>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</si>
  <si>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</si>
  <si>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</si>
  <si>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</si>
  <si>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</si>
  <si>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</si>
  <si>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</si>
  <si>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</si>
  <si>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</si>
  <si>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</si>
  <si>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</si>
  <si>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</si>
  <si>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</si>
  <si>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</si>
  <si>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</si>
  <si>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</si>
  <si>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</si>
  <si>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</si>
  <si>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</si>
  <si>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</si>
  <si>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</si>
  <si>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</si>
  <si>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</si>
  <si>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</si>
  <si>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</si>
  <si>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</si>
  <si>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</si>
  <si>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</si>
  <si>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</si>
  <si>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</si>
  <si>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</si>
  <si>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</si>
  <si>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</si>
  <si>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</si>
  <si>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</si>
  <si>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</si>
  <si>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</si>
  <si>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</si>
  <si>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</si>
  <si>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</si>
  <si>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</si>
  <si>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</si>
  <si>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</si>
  <si>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</si>
  <si>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</si>
  <si>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</si>
  <si>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</si>
  <si>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</si>
  <si>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</si>
  <si>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</si>
  <si>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</si>
  <si>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</si>
  <si>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</si>
  <si>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</si>
  <si>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</si>
  <si>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</si>
  <si>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</si>
  <si>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</si>
  <si>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</si>
  <si>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</si>
  <si>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</si>
  <si>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</si>
  <si>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</si>
  <si>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</si>
  <si>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</si>
  <si>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</si>
  <si>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</si>
  <si>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</si>
  <si>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</si>
  <si>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</si>
  <si>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</si>
  <si>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</si>
  <si>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</si>
  <si>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</si>
  <si>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</si>
  <si>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</si>
  <si>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</si>
  <si>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</si>
  <si>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</si>
  <si>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</si>
  <si>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</si>
  <si>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</si>
  <si>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</si>
  <si>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</si>
  <si>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</si>
  <si>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</si>
  <si>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</si>
  <si>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</si>
  <si>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</si>
  <si>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</si>
  <si>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</si>
  <si>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</si>
  <si>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</si>
  <si>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</si>
  <si>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</si>
  <si>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</si>
  <si>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</si>
  <si>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</si>
  <si>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</si>
  <si>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</si>
  <si>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</si>
  <si>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</si>
  <si>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</si>
  <si>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</si>
  <si>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</si>
  <si>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</si>
  <si>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</si>
  <si>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</si>
  <si>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</si>
  <si>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</si>
  <si>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</si>
  <si>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</si>
  <si>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</si>
  <si>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</si>
  <si>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</si>
  <si>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</si>
  <si>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</si>
  <si>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</si>
  <si>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</si>
  <si>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</si>
  <si>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</si>
  <si>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</si>
  <si>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</si>
  <si>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</si>
  <si>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</si>
  <si>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</si>
  <si>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</si>
  <si>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</si>
  <si>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</si>
  <si>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</si>
  <si>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</si>
  <si>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</si>
  <si>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</si>
  <si>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</si>
  <si>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</si>
  <si>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</si>
  <si>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</si>
  <si>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</si>
  <si>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</si>
  <si>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</si>
  <si>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</si>
  <si>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</si>
  <si>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</si>
  <si>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</si>
  <si>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</si>
  <si>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</si>
  <si>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</si>
  <si>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</si>
  <si>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</si>
  <si>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</si>
  <si>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</si>
  <si>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</si>
  <si>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</si>
  <si>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</si>
  <si>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</si>
  <si>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</si>
  <si>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</si>
  <si>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</si>
  <si>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</si>
  <si>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</si>
  <si>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</si>
  <si>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</si>
  <si>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</si>
  <si>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</si>
  <si>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</si>
  <si>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</si>
  <si>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</si>
  <si>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</si>
  <si>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</si>
  <si>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</si>
  <si>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</si>
  <si>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</si>
  <si>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</si>
  <si>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</si>
  <si>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</si>
  <si>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</si>
  <si>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</si>
  <si>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</si>
  <si>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</si>
  <si>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</si>
  <si>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</si>
  <si>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</si>
  <si>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</si>
  <si>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</si>
  <si>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</si>
  <si>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</si>
  <si>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</si>
  <si>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</si>
  <si>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</si>
  <si>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</si>
  <si>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</si>
  <si>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</si>
  <si>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</si>
  <si>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</si>
  <si>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</si>
  <si>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</si>
  <si>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</si>
  <si>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</si>
  <si>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</si>
  <si>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</si>
  <si>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</si>
  <si>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</si>
  <si>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</si>
  <si>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</si>
  <si>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</si>
  <si>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</si>
  <si>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</si>
  <si>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</si>
  <si>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</si>
  <si>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</si>
  <si>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</si>
  <si>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</si>
  <si>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</si>
  <si>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</si>
  <si>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</si>
  <si>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</si>
  <si>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</si>
  <si>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</si>
  <si>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</si>
  <si>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</si>
  <si>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</si>
  <si>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</si>
  <si>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</si>
  <si>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</si>
  <si>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</si>
  <si>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</si>
  <si>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</si>
  <si>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</si>
  <si>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</si>
  <si>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</si>
  <si>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</si>
  <si>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</si>
  <si>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</si>
  <si>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</si>
  <si>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</si>
  <si>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</si>
  <si>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</si>
  <si>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</si>
  <si>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</si>
  <si>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</si>
  <si>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</si>
  <si>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</si>
  <si>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</si>
  <si>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</si>
  <si>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</si>
  <si>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</si>
  <si>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</si>
  <si>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</si>
  <si>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</si>
  <si>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</si>
  <si>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</si>
  <si>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</si>
  <si>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</si>
  <si>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</si>
  <si>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</si>
  <si>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</si>
  <si>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</si>
  <si>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</si>
  <si>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</si>
  <si>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</si>
  <si>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</si>
  <si>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</si>
  <si>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</si>
  <si>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</si>
  <si>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</si>
  <si>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</si>
  <si>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</si>
  <si>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</si>
  <si>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</si>
  <si>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</si>
  <si>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</si>
  <si>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</si>
  <si>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</si>
  <si>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</si>
  <si>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</si>
  <si>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</si>
  <si>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</si>
  <si>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</si>
  <si>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</si>
  <si>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</si>
  <si>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</si>
  <si>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</si>
  <si>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</si>
  <si>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</si>
  <si>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</si>
  <si>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</si>
  <si>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</si>
  <si>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</si>
  <si>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</si>
  <si>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</si>
  <si>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</si>
  <si>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</si>
  <si>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</si>
  <si>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</si>
  <si>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</si>
  <si>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</si>
  <si>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</si>
  <si>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</si>
  <si>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</si>
  <si>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</si>
  <si>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</si>
  <si>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</si>
  <si>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</si>
  <si>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</si>
  <si>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</si>
  <si>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</si>
  <si>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</si>
  <si>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</si>
  <si>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</si>
  <si>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</si>
  <si>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</si>
  <si>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</si>
  <si>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</si>
  <si>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</si>
  <si>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</si>
  <si>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</si>
  <si>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</si>
  <si>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</si>
  <si>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</si>
  <si>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</si>
  <si>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</si>
  <si>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</si>
  <si>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</si>
  <si>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</si>
  <si>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</si>
  <si>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</si>
  <si>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</si>
  <si>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</si>
  <si>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</si>
  <si>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</si>
  <si>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</si>
  <si>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</si>
  <si>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</si>
  <si>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</si>
  <si>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</si>
  <si>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</si>
  <si>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</si>
  <si>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</si>
  <si>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</si>
  <si>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</si>
  <si>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</si>
  <si>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</si>
  <si>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</si>
  <si>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</si>
  <si>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</si>
  <si>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</si>
  <si>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</si>
  <si>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</si>
  <si>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</si>
  <si>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</si>
  <si>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</si>
  <si>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</si>
  <si>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</si>
  <si>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</si>
  <si>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</si>
  <si>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</si>
  <si>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</si>
  <si>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</si>
  <si>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</si>
  <si>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</si>
  <si>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</si>
  <si>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</si>
  <si>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</si>
  <si>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</si>
  <si>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</si>
  <si>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</si>
  <si>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</si>
  <si>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</si>
  <si>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</si>
  <si>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</si>
  <si>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</si>
  <si>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</si>
  <si>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</si>
  <si>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</si>
  <si>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</si>
  <si>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</si>
  <si>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</si>
  <si>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</si>
  <si>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</si>
  <si>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</si>
  <si>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</si>
  <si>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</si>
  <si>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</si>
  <si>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</si>
  <si>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</si>
  <si>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</si>
  <si>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</si>
  <si>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</si>
  <si>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</si>
  <si>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</si>
  <si>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</si>
  <si>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</si>
  <si>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</si>
  <si>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</si>
  <si>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</si>
  <si>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</si>
  <si>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</si>
  <si>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</si>
  <si>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</si>
  <si>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</si>
  <si>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</si>
  <si>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</si>
  <si>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</si>
  <si>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</si>
  <si>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</si>
  <si>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</si>
  <si>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</si>
  <si>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</si>
  <si>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</si>
  <si>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</si>
  <si>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</si>
  <si>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</si>
  <si>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</si>
  <si>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</si>
  <si>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</si>
  <si>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</si>
  <si>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</si>
  <si>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</si>
  <si>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</si>
  <si>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</si>
  <si>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</si>
  <si>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</si>
  <si>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</si>
  <si>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</si>
  <si>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</si>
  <si>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</si>
  <si>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</si>
  <si>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</si>
  <si>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</si>
  <si>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</si>
  <si>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</si>
  <si>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</si>
  <si>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</si>
  <si>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</si>
  <si>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</si>
  <si>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</si>
  <si>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</si>
  <si>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</si>
  <si>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</si>
  <si>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</si>
  <si>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</si>
  <si>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</si>
  <si>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</si>
  <si>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</si>
  <si>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</si>
  <si>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</si>
  <si>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</si>
  <si>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</si>
  <si>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</si>
  <si>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</si>
  <si>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</si>
  <si>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</si>
  <si>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</si>
  <si>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</si>
  <si>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</si>
  <si>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</si>
  <si>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</si>
  <si>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</si>
  <si>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</si>
  <si>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</si>
  <si>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</si>
  <si>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</si>
  <si>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</si>
  <si>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</si>
  <si>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</si>
  <si>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</si>
  <si>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</si>
  <si>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</si>
  <si>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</si>
  <si>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</si>
  <si>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</si>
  <si>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</si>
  <si>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</si>
  <si>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</si>
  <si>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</si>
  <si>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</si>
  <si>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</si>
  <si>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</si>
  <si>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</si>
  <si>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</si>
  <si>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</si>
  <si>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</si>
  <si>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</si>
  <si>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</si>
  <si>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</si>
  <si>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</si>
  <si>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</si>
  <si>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</si>
  <si>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</si>
  <si>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</si>
  <si>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</si>
  <si>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</si>
  <si>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</si>
  <si>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</si>
  <si>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</si>
  <si>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</si>
  <si>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</si>
  <si>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</si>
  <si>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</si>
  <si>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</si>
  <si>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</si>
  <si>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</si>
  <si>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</si>
  <si>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</si>
  <si>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</si>
  <si>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</si>
  <si>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</si>
  <si>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</si>
  <si>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</si>
  <si>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</si>
  <si>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</si>
  <si>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</si>
  <si>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</si>
  <si>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</si>
  <si>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</si>
  <si>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</si>
  <si>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</si>
  <si>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</si>
  <si>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</si>
  <si>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</si>
  <si>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</si>
  <si>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</si>
  <si>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</si>
  <si>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</si>
  <si>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</si>
  <si>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</si>
  <si>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</si>
  <si>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</si>
  <si>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</si>
  <si>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</si>
  <si>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</si>
  <si>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</si>
  <si>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</si>
  <si>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</si>
  <si>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</si>
  <si>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</si>
  <si>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</si>
  <si>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</si>
  <si>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</si>
  <si>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</si>
  <si>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</si>
  <si>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</si>
  <si>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</si>
  <si>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</si>
  <si>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</si>
  <si>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</si>
  <si>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</si>
  <si>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</si>
  <si>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</si>
  <si>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</si>
  <si>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</si>
  <si>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</si>
  <si>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</si>
  <si>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</si>
  <si>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</si>
  <si>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</si>
  <si>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</si>
  <si>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</si>
  <si>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</si>
  <si>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</si>
  <si>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</si>
  <si>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</si>
  <si>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</si>
  <si>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</si>
  <si>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</si>
  <si>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</si>
  <si>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</si>
  <si>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</si>
  <si>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</si>
  <si>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</si>
  <si>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</si>
  <si>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</si>
  <si>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</si>
  <si>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</si>
  <si>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</si>
  <si>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</si>
  <si>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</si>
  <si>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</si>
  <si>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</si>
  <si>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</si>
  <si>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</si>
  <si>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</si>
  <si>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</si>
  <si>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</si>
  <si>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</si>
  <si>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</si>
  <si>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</si>
  <si>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</si>
  <si>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</si>
  <si>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</si>
  <si>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</si>
  <si>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</si>
  <si>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</si>
  <si>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</si>
  <si>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</si>
  <si>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</si>
  <si>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</si>
  <si>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</si>
  <si>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</si>
  <si>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</si>
  <si>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</si>
  <si>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</si>
  <si>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</si>
  <si>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</si>
  <si>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</si>
  <si>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</si>
  <si>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</si>
  <si>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</si>
  <si>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</si>
  <si>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</si>
  <si>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</si>
  <si>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</si>
  <si>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</si>
  <si>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</si>
  <si>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</si>
  <si>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</si>
  <si>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</si>
  <si>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</si>
  <si>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</si>
  <si>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</si>
  <si>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</si>
  <si>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</si>
  <si>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</si>
  <si>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</si>
  <si>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</si>
  <si>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</si>
  <si>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</si>
  <si>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</si>
  <si>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</si>
  <si>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</si>
  <si>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</si>
  <si>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</si>
  <si>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</si>
  <si>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</si>
  <si>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</si>
  <si>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</si>
  <si>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</si>
  <si>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</si>
  <si>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</si>
  <si>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</si>
  <si>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</si>
  <si>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</si>
  <si>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</si>
  <si>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</si>
  <si>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</si>
  <si>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</si>
  <si>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</si>
  <si>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</si>
  <si>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</si>
  <si>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</si>
  <si>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</si>
  <si>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</si>
  <si>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</si>
  <si>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</si>
  <si>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</si>
  <si>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</si>
  <si>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</si>
  <si>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</si>
  <si>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</si>
  <si>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</si>
  <si>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</si>
  <si>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</si>
  <si>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</si>
  <si>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</si>
  <si>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</si>
  <si>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</si>
  <si>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</si>
  <si>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</si>
  <si>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</si>
  <si>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</si>
  <si>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</si>
  <si>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</si>
  <si>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</si>
  <si>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</si>
  <si>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</si>
  <si>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</si>
  <si>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</si>
  <si>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</si>
  <si>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</si>
  <si>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</si>
  <si>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</si>
  <si>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</si>
  <si>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</si>
  <si>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</si>
  <si>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</si>
  <si>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</si>
  <si>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</si>
  <si>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</si>
  <si>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</si>
  <si>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</si>
  <si>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</si>
  <si>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</si>
  <si>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</si>
  <si>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</si>
  <si>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</si>
  <si>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</si>
  <si>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</si>
  <si>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</si>
  <si>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</si>
  <si>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</si>
  <si>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</si>
  <si>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</si>
  <si>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</si>
  <si>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</si>
  <si>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</si>
  <si>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</si>
  <si>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</si>
  <si>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</si>
  <si>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</si>
  <si>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</si>
  <si>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</si>
  <si>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</si>
  <si>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</si>
  <si>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</si>
  <si>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</si>
  <si>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</si>
  <si>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</si>
  <si>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</si>
  <si>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</si>
  <si>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</si>
  <si>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</si>
  <si>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</si>
  <si>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</si>
  <si>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</si>
  <si>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</si>
  <si>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</si>
  <si>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</si>
  <si>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</si>
  <si>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</si>
  <si>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</si>
  <si>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</si>
  <si>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</si>
  <si>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</si>
  <si>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</si>
  <si>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</si>
  <si>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</si>
  <si>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</si>
  <si>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</si>
  <si>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</si>
  <si>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</si>
  <si>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</si>
  <si>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</si>
  <si>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</si>
  <si>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</si>
  <si>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</si>
  <si>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</si>
  <si>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</si>
  <si>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</si>
  <si>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</si>
  <si>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</si>
  <si>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</si>
  <si>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</si>
  <si>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</si>
  <si>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</si>
  <si>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</si>
  <si>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</si>
  <si>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</si>
  <si>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</si>
  <si>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</si>
  <si>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</si>
  <si>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</si>
  <si>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</si>
  <si>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</si>
  <si>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</si>
  <si>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</si>
  <si>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</si>
  <si>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</si>
  <si>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</si>
  <si>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</si>
  <si>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</si>
  <si>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</si>
  <si>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</si>
  <si>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</si>
  <si>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</si>
  <si>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</si>
  <si>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</si>
  <si>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</si>
  <si>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</si>
  <si>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</si>
  <si>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</si>
  <si>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</si>
  <si>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</si>
  <si>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</si>
  <si>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</si>
  <si>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</si>
  <si>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</si>
  <si>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</si>
  <si>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</si>
  <si>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</si>
  <si>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</si>
  <si>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</si>
  <si>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</si>
  <si>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</si>
  <si>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</si>
  <si>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</si>
  <si>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</si>
  <si>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</si>
  <si>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</si>
  <si>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</si>
  <si>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</si>
  <si>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</si>
  <si>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</si>
  <si>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</si>
  <si>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</si>
  <si>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</si>
  <si>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</si>
  <si>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</si>
  <si>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</si>
  <si>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</si>
  <si>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</si>
  <si>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</si>
  <si>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</si>
  <si>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</si>
  <si>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</si>
  <si>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</si>
  <si>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</si>
  <si>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</si>
  <si>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</si>
  <si>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</si>
  <si>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</si>
  <si>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</si>
  <si>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</si>
  <si>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</si>
  <si>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</si>
  <si>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</si>
  <si>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</si>
  <si>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</si>
  <si>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</si>
  <si>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</si>
  <si>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</si>
  <si>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</si>
  <si>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</si>
  <si>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</si>
  <si>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</si>
  <si>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</si>
  <si>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</si>
  <si>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</si>
  <si>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</si>
  <si>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</si>
  <si>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</si>
  <si>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</si>
  <si>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</si>
  <si>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</si>
  <si>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</si>
  <si>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</si>
  <si>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</si>
  <si>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</si>
  <si>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</si>
  <si>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</si>
  <si>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</si>
  <si>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</si>
  <si>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</si>
  <si>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</si>
  <si>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</si>
  <si>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</si>
  <si>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</si>
  <si>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</si>
  <si>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</si>
  <si>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</si>
  <si>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</si>
  <si>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</si>
  <si>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</si>
  <si>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</si>
  <si>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</si>
  <si>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</si>
  <si>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</si>
  <si>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</si>
  <si>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</si>
  <si>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</si>
  <si>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</si>
  <si>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</si>
  <si>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</si>
  <si>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</si>
  <si>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</si>
  <si>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</si>
  <si>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</si>
  <si>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</si>
  <si>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</si>
  <si>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</si>
  <si>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</si>
  <si>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</si>
  <si>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</si>
  <si>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</si>
  <si>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</si>
  <si>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</si>
  <si>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</si>
  <si>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</si>
  <si>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</si>
  <si>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</si>
  <si>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</si>
  <si>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</si>
  <si>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</si>
  <si>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</si>
  <si>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</si>
  <si>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</si>
  <si>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</si>
  <si>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</si>
  <si>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</si>
  <si>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</si>
  <si>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</si>
  <si>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</si>
  <si>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</si>
  <si>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</si>
  <si>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</si>
  <si>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</si>
  <si>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</si>
  <si>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</si>
  <si>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</si>
  <si>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</si>
  <si>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</si>
  <si>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</si>
  <si>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</si>
  <si>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</si>
  <si>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</si>
  <si>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</si>
  <si>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</si>
  <si>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</si>
  <si>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</si>
  <si>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</si>
  <si>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</si>
  <si>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</si>
  <si>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</si>
  <si>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</si>
  <si>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</si>
  <si>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</si>
  <si>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</si>
  <si>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</si>
  <si>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</si>
  <si>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</si>
  <si>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</si>
  <si>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</si>
  <si>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</si>
  <si>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</si>
  <si>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</si>
  <si>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</si>
  <si>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</si>
  <si>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</si>
  <si>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</si>
  <si>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</si>
  <si>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</si>
  <si>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</si>
  <si>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</si>
  <si>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</si>
  <si>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</si>
  <si>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</si>
  <si>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</si>
  <si>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</si>
  <si>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</si>
  <si>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</si>
  <si>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</si>
  <si>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</si>
  <si>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</si>
  <si>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</si>
  <si>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</si>
  <si>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</si>
  <si>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</si>
  <si>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</si>
  <si>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</si>
  <si>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</si>
  <si>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</si>
  <si>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</si>
  <si>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</si>
  <si>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</si>
  <si>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</si>
  <si>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</si>
  <si>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</si>
  <si>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</si>
  <si>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</si>
  <si>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</si>
  <si>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</si>
  <si>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</si>
  <si>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</si>
  <si>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</si>
  <si>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</si>
  <si>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</si>
  <si>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</si>
  <si>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</si>
  <si>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</si>
  <si>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</si>
  <si>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</si>
  <si>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</si>
  <si>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</si>
  <si>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</si>
  <si>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</si>
  <si>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</si>
  <si>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</si>
  <si>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</si>
  <si>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</si>
  <si>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</si>
  <si>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</si>
  <si>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</si>
  <si>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</si>
  <si>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</si>
  <si>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</si>
  <si>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</si>
  <si>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</si>
  <si>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</si>
  <si>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</si>
  <si>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</si>
  <si>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</si>
  <si>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</si>
  <si>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</si>
  <si>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</si>
  <si>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</si>
  <si>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</si>
  <si>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</si>
  <si>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</si>
  <si>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</si>
  <si>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</si>
  <si>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</si>
  <si>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</si>
  <si>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</si>
  <si>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</si>
  <si>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</si>
  <si>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</si>
  <si>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</si>
  <si>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</si>
  <si>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</si>
  <si>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</si>
  <si>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</si>
  <si>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</si>
  <si>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</si>
  <si>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</si>
  <si>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</si>
  <si>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</si>
  <si>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</si>
  <si>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</si>
  <si>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</si>
  <si>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</si>
  <si>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</si>
  <si>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</si>
  <si>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</si>
  <si>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</si>
  <si>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</si>
  <si>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</si>
  <si>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</si>
  <si>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</si>
  <si>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</si>
  <si>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</si>
  <si>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</si>
  <si>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</si>
  <si>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</si>
  <si>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</si>
  <si>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</si>
  <si>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</si>
  <si>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</si>
  <si>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</si>
  <si>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</si>
  <si>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</si>
  <si>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</si>
  <si>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</si>
  <si>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</si>
  <si>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</si>
  <si>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</si>
  <si>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</si>
  <si>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</si>
  <si>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</si>
  <si>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</si>
  <si>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</si>
  <si>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</si>
  <si>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</si>
  <si>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</si>
  <si>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</si>
  <si>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</si>
  <si>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</si>
  <si>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</si>
  <si>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</si>
  <si>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</si>
  <si>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</si>
  <si>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</si>
  <si>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</si>
  <si>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</si>
  <si>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</si>
  <si>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</si>
  <si>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</si>
  <si>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</si>
  <si>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</si>
  <si>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</si>
  <si>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</si>
  <si>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</si>
  <si>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</si>
  <si>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</si>
  <si>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</si>
  <si>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</si>
  <si>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</si>
  <si>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</si>
  <si>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</si>
  <si>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</si>
  <si>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</si>
  <si>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</si>
  <si>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</si>
  <si>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</si>
  <si>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</si>
  <si>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</si>
  <si>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</si>
  <si>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</si>
  <si>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</si>
  <si>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</si>
  <si>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</si>
  <si>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</si>
  <si>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</si>
  <si>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</si>
  <si>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</si>
  <si>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</si>
  <si>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</si>
  <si>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</si>
  <si>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</si>
  <si>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</si>
  <si>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</si>
  <si>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</si>
  <si>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</si>
  <si>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</si>
  <si>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</si>
  <si>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</si>
  <si>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</si>
  <si>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</si>
  <si>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</si>
  <si>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</si>
  <si>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</si>
  <si>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</si>
  <si>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</si>
  <si>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</si>
  <si>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</si>
  <si>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</si>
  <si>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</si>
  <si>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</si>
  <si>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</si>
  <si>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</si>
  <si>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</si>
  <si>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</si>
  <si>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</si>
  <si>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</si>
  <si>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</si>
  <si>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</si>
  <si>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</si>
  <si>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</si>
  <si>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</si>
  <si>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</si>
  <si>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</si>
  <si>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</si>
  <si>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</si>
  <si>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</si>
  <si>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</si>
  <si>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</si>
  <si>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</si>
  <si>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</si>
  <si>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</si>
  <si>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</si>
  <si>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</si>
  <si>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</si>
  <si>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</si>
  <si>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</si>
  <si>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</si>
  <si>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</si>
  <si>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</si>
  <si>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</si>
  <si>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</si>
  <si>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</si>
  <si>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</si>
  <si>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</si>
  <si>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</si>
  <si>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</si>
  <si>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</si>
  <si>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</si>
  <si>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</si>
  <si>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</si>
  <si>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</si>
  <si>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</si>
  <si>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</si>
  <si>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</si>
  <si>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</si>
  <si>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</si>
  <si>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</si>
  <si>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</si>
  <si>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</si>
  <si>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</si>
  <si>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</si>
  <si>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</si>
  <si>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</si>
  <si>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</si>
  <si>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</si>
  <si>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</si>
  <si>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</si>
  <si>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</si>
  <si>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</si>
  <si>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</si>
  <si>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</si>
  <si>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</si>
  <si>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</si>
  <si>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</si>
  <si>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</si>
  <si>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</si>
  <si>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</si>
  <si>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</si>
  <si>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</si>
  <si>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</si>
  <si>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</si>
  <si>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</si>
  <si>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</si>
  <si>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</si>
  <si>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</si>
  <si>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</si>
  <si>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</si>
  <si>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</si>
  <si>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</si>
  <si>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</si>
  <si>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</si>
  <si>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</si>
  <si>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</si>
  <si>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</si>
  <si>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</si>
  <si>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</si>
  <si>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</si>
  <si>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</si>
  <si>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</si>
  <si>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</si>
  <si>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</si>
  <si>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</si>
  <si>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</si>
  <si>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</si>
  <si>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</si>
  <si>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</si>
  <si>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</si>
  <si>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</si>
  <si>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</si>
  <si>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</si>
  <si>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</si>
  <si>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</si>
  <si>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</si>
  <si>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</si>
  <si>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</si>
  <si>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</si>
  <si>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</si>
  <si>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</si>
  <si>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</si>
  <si>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</si>
  <si>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</si>
  <si>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</si>
  <si>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</si>
  <si>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</si>
  <si>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</si>
  <si>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</si>
  <si>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</si>
  <si>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</si>
  <si>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</si>
  <si>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</si>
  <si>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</si>
  <si>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</si>
  <si>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</si>
  <si>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</si>
  <si>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</si>
  <si>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</si>
  <si>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</si>
  <si>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</si>
  <si>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</si>
  <si>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</si>
  <si>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</si>
  <si>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</si>
  <si>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</si>
  <si>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</si>
  <si>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</si>
  <si>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</si>
  <si>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</si>
  <si>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</si>
  <si>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</si>
  <si>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</si>
  <si>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</si>
  <si>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</si>
  <si>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</si>
  <si>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</si>
  <si>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</si>
  <si>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</si>
  <si>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</si>
  <si>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</si>
  <si>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</si>
  <si>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</si>
  <si>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</si>
  <si>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</si>
  <si>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</si>
  <si>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</si>
  <si>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</si>
  <si>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</si>
  <si>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</si>
  <si>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</si>
  <si>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</si>
  <si>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</si>
  <si>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</si>
  <si>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</si>
  <si>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</si>
  <si>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</si>
  <si>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</si>
  <si>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</si>
  <si>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</si>
  <si>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</si>
  <si>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</si>
  <si>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</si>
  <si>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</si>
  <si>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</si>
  <si>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</si>
  <si>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</si>
  <si>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</si>
  <si>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</si>
  <si>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</si>
  <si>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</si>
  <si>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</si>
  <si>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</si>
  <si>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</si>
  <si>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</si>
  <si>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</si>
  <si>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</si>
  <si>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</si>
  <si>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</si>
  <si>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</si>
  <si>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</si>
  <si>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</si>
  <si>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</si>
  <si>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</si>
  <si>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</si>
  <si>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</si>
  <si>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</si>
  <si>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</si>
  <si>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</si>
  <si>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</si>
  <si>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</si>
  <si>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</si>
  <si>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</si>
  <si>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</si>
  <si>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</si>
  <si>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</si>
  <si>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</si>
  <si>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</si>
  <si>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</si>
  <si>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</si>
  <si>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</si>
  <si>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</si>
  <si>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</si>
  <si>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</si>
  <si>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</si>
  <si>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</si>
  <si>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</si>
  <si>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</si>
  <si>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</si>
  <si>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</si>
  <si>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</si>
  <si>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</si>
  <si>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</si>
  <si>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</si>
  <si>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</si>
  <si>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</si>
  <si>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</si>
  <si>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</si>
  <si>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</si>
  <si>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</si>
  <si>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</si>
  <si>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</si>
  <si>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</si>
  <si>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</si>
  <si>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</si>
  <si>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</si>
  <si>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</si>
  <si>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</si>
  <si>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</si>
  <si>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</si>
  <si>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</si>
  <si>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</si>
  <si>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</si>
  <si>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</si>
  <si>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</si>
  <si>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</si>
  <si>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</si>
  <si>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</si>
  <si>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</si>
  <si>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</si>
  <si>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</si>
  <si>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</si>
  <si>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</si>
  <si>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</si>
  <si>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</si>
  <si>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</si>
  <si>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</si>
  <si>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</si>
  <si>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</si>
  <si>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</si>
  <si>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</si>
  <si>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</si>
  <si>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</si>
  <si>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</si>
  <si>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</si>
  <si>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</si>
  <si>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</si>
  <si>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</si>
  <si>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</si>
  <si>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</si>
  <si>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</si>
  <si>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</si>
  <si>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</si>
  <si>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</si>
  <si>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</si>
  <si>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</si>
  <si>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</si>
  <si>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</si>
  <si>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</si>
  <si>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</si>
  <si>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</si>
  <si>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</si>
  <si>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</si>
  <si>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</si>
  <si>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</si>
  <si>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</si>
  <si>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</si>
  <si>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</si>
  <si>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</si>
  <si>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</si>
  <si>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</si>
  <si>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</si>
  <si>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</si>
  <si>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</si>
  <si>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</si>
  <si>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</si>
  <si>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</si>
  <si>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</si>
  <si>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</si>
  <si>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</si>
  <si>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</si>
  <si>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</si>
  <si>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</si>
  <si>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</si>
  <si>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</si>
  <si>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</si>
  <si>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</si>
  <si>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</si>
  <si>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</si>
  <si>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</si>
  <si>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</si>
  <si>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</si>
  <si>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</si>
  <si>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</si>
  <si>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</si>
  <si>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</si>
  <si>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</si>
  <si>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</si>
  <si>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</si>
  <si>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</si>
  <si>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</si>
  <si>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</si>
  <si>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</si>
  <si>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</si>
  <si>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</si>
  <si>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</si>
  <si>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</si>
  <si>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</si>
  <si>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</si>
  <si>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</si>
  <si>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</si>
  <si>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</si>
  <si>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</si>
  <si>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</si>
  <si>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</si>
  <si>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</si>
  <si>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</si>
  <si>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</si>
  <si>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</si>
  <si>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</si>
  <si>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</si>
  <si>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</si>
  <si>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</si>
  <si>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</si>
  <si>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</si>
  <si>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</si>
  <si>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</si>
  <si>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</si>
  <si>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</si>
  <si>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</si>
  <si>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</si>
  <si>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</si>
  <si>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</si>
  <si>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</si>
  <si>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</si>
  <si>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</si>
  <si>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</si>
  <si>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</si>
  <si>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</si>
  <si>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</si>
  <si>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</si>
  <si>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</si>
  <si>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</si>
  <si>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</si>
  <si>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</si>
  <si>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</si>
  <si>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</si>
  <si>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</si>
  <si>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</si>
  <si>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</si>
  <si>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</si>
  <si>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</si>
  <si>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</si>
  <si>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</si>
  <si>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</si>
  <si>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</si>
  <si>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</si>
  <si>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</si>
  <si>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</si>
  <si>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</si>
  <si>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</si>
  <si>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</si>
  <si>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</si>
  <si>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</si>
  <si>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</si>
  <si>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</si>
  <si>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</si>
  <si>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</si>
  <si>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</si>
  <si>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</si>
  <si>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</si>
  <si>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</si>
  <si>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</si>
  <si>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</si>
  <si>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</si>
  <si>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</si>
  <si>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</si>
  <si>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</si>
  <si>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</si>
  <si>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</si>
  <si>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</si>
  <si>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</si>
  <si>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</si>
  <si>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</si>
  <si>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</si>
  <si>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</si>
  <si>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</si>
  <si>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</si>
  <si>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</si>
  <si>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</si>
  <si>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</si>
  <si>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</si>
  <si>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</si>
  <si>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</si>
  <si>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</si>
  <si>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</si>
  <si>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</si>
  <si>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</si>
  <si>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</si>
  <si>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</si>
  <si>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</si>
  <si>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</si>
  <si>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</si>
  <si>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</si>
  <si>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</si>
  <si>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</si>
  <si>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</si>
  <si>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</si>
  <si>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</si>
  <si>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</si>
  <si>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</si>
  <si>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</si>
  <si>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</si>
  <si>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</si>
  <si>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</si>
  <si>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</si>
  <si>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</si>
  <si>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</si>
  <si>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</si>
  <si>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</si>
  <si>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</si>
  <si>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</si>
  <si>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</si>
  <si>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</si>
  <si>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</si>
  <si>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</si>
  <si>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</si>
  <si>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</si>
  <si>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</si>
  <si>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</si>
  <si>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</si>
  <si>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</si>
  <si>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</si>
  <si>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</si>
  <si>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</si>
  <si>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</si>
  <si>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</si>
  <si>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</si>
  <si>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</si>
  <si>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</si>
  <si>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</si>
  <si>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</si>
  <si>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</si>
  <si>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</si>
  <si>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</si>
  <si>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</si>
  <si>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</si>
  <si>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</si>
  <si>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</si>
  <si>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</si>
  <si>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</si>
  <si>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</si>
  <si>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</si>
  <si>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</si>
  <si>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</si>
  <si>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</si>
  <si>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</si>
  <si>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</si>
  <si>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</si>
  <si>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</si>
  <si>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</si>
  <si>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</si>
  <si>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</si>
  <si>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</si>
  <si>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</si>
  <si>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</si>
  <si>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</si>
  <si>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</si>
  <si>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</si>
  <si>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</si>
  <si>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</si>
  <si>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</si>
  <si>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</si>
  <si>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</si>
  <si>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</si>
  <si>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</si>
  <si>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</si>
  <si>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</si>
  <si>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</si>
  <si>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</si>
  <si>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</si>
  <si>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</si>
  <si>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</si>
  <si>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</si>
  <si>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</si>
  <si>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</si>
  <si>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</si>
  <si>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</si>
  <si>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</si>
  <si>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</si>
  <si>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</si>
  <si>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</si>
  <si>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</si>
  <si>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</si>
  <si>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</si>
  <si>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</si>
  <si>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</si>
  <si>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</si>
  <si>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</si>
  <si>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</si>
  <si>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</si>
  <si>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</si>
  <si>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</si>
  <si>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</si>
  <si>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</si>
  <si>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</si>
  <si>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</si>
  <si>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</si>
  <si>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</si>
  <si>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</si>
  <si>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</si>
  <si>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</si>
  <si>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</si>
  <si>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</si>
  <si>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</si>
  <si>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</si>
  <si>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</si>
  <si>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</si>
  <si>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</si>
  <si>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</si>
  <si>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</si>
  <si>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</si>
  <si>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</si>
  <si>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</si>
  <si>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</si>
  <si>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</si>
  <si>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</si>
  <si>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</si>
  <si>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</si>
  <si>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</si>
  <si>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</si>
  <si>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</si>
  <si>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</si>
  <si>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</si>
  <si>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</si>
  <si>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</si>
  <si>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</si>
  <si>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</si>
  <si>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</si>
  <si>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</si>
  <si>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</si>
  <si>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</si>
  <si>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</si>
  <si>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</si>
  <si>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</si>
  <si>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</si>
  <si>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</si>
  <si>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</si>
  <si>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</si>
  <si>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</si>
  <si>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</si>
  <si>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</si>
  <si>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</si>
  <si>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</si>
  <si>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</si>
  <si>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</si>
  <si>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</si>
  <si>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</si>
  <si>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</si>
  <si>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</si>
  <si>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</si>
  <si>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</si>
  <si>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</si>
  <si>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</si>
  <si>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</si>
  <si>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</si>
  <si>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</si>
  <si>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</si>
  <si>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</si>
  <si>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</si>
  <si>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</si>
  <si>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</si>
  <si>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</si>
  <si>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</si>
  <si>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</si>
  <si>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</si>
  <si>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</si>
  <si>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</si>
  <si>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</si>
  <si>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</si>
  <si>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</si>
  <si>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</si>
  <si>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</si>
  <si>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</si>
  <si>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</si>
  <si>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</si>
  <si>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</si>
  <si>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</si>
  <si>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</si>
  <si>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</si>
  <si>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</si>
  <si>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</si>
  <si>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</si>
  <si>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</si>
  <si>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</si>
  <si>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</si>
  <si>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</si>
  <si>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</si>
  <si>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</si>
  <si>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</si>
  <si>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</si>
  <si>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</si>
  <si>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</si>
  <si>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</si>
  <si>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</si>
  <si>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</si>
  <si>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</si>
  <si>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</si>
  <si>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</si>
  <si>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</si>
  <si>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</si>
  <si>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</si>
  <si>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</si>
  <si>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</si>
  <si>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</si>
  <si>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</si>
  <si>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</si>
  <si>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</si>
  <si>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</si>
  <si>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</si>
  <si>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</si>
  <si>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</si>
  <si>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</si>
  <si>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</si>
  <si>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</si>
  <si>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</si>
  <si>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</si>
  <si>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</si>
  <si>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</si>
  <si>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</si>
  <si>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</si>
  <si>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</si>
  <si>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</si>
  <si>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</si>
  <si>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</si>
  <si>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</si>
  <si>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</si>
  <si>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</si>
  <si>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</si>
  <si>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</si>
  <si>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</si>
  <si>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</si>
  <si>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</si>
  <si>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</si>
  <si>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</si>
  <si>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</si>
  <si>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</si>
  <si>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</si>
  <si>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</si>
  <si>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</si>
  <si>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</si>
  <si>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</si>
  <si>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</si>
  <si>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</si>
  <si>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</si>
  <si>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</si>
  <si>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</si>
  <si>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</si>
  <si>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</si>
  <si>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</si>
  <si>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</si>
  <si>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</si>
  <si>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</si>
  <si>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</si>
  <si>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</si>
  <si>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</si>
  <si>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</si>
  <si>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</si>
  <si>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</si>
  <si>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</si>
  <si>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</si>
  <si>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</si>
  <si>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</si>
  <si>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</si>
  <si>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</si>
  <si>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</si>
  <si>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</si>
  <si>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</si>
  <si>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</si>
  <si>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</si>
  <si>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</si>
  <si>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</si>
  <si>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</si>
  <si>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</si>
  <si>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</si>
  <si>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</si>
  <si>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</si>
  <si>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</si>
  <si>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</si>
  <si>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</si>
  <si>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</si>
  <si>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</si>
  <si>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</si>
  <si>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</si>
  <si>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</si>
  <si>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</si>
  <si>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</si>
  <si>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</si>
  <si>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</si>
  <si>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</si>
  <si>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</si>
  <si>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</si>
  <si>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</si>
  <si>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</si>
  <si>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</si>
  <si>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</si>
  <si>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</si>
  <si>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</si>
  <si>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</si>
  <si>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</si>
  <si>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</si>
  <si>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</si>
  <si>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</si>
  <si>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</si>
  <si>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</si>
  <si>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</si>
  <si>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</si>
  <si>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</si>
  <si>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</si>
  <si>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</si>
  <si>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</si>
  <si>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</si>
  <si>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</si>
  <si>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</si>
  <si>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</si>
  <si>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</si>
  <si>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</si>
  <si>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</si>
  <si>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</si>
  <si>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</si>
  <si>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</si>
  <si>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</si>
  <si>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</si>
  <si>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</si>
  <si>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</si>
  <si>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</si>
  <si>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</si>
  <si>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</si>
  <si>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</si>
  <si>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</si>
  <si>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</si>
  <si>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</si>
  <si>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</si>
  <si>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</si>
  <si>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</si>
  <si>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</si>
  <si>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</si>
  <si>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</si>
  <si>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</si>
  <si>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</si>
  <si>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</si>
  <si>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</si>
  <si>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</si>
  <si>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</si>
  <si>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</si>
  <si>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</si>
  <si>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</si>
  <si>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</si>
  <si>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</si>
  <si>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</si>
  <si>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</si>
  <si>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</si>
  <si>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</si>
  <si>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</si>
  <si>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</si>
  <si>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</si>
  <si>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</si>
  <si>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</si>
  <si>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</si>
  <si>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</si>
  <si>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</si>
  <si>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</si>
  <si>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</si>
  <si>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</si>
  <si>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</si>
  <si>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</si>
  <si>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</si>
  <si>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</si>
  <si>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</si>
  <si>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</si>
  <si>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</si>
  <si>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</si>
  <si>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</si>
  <si>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</si>
  <si>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</si>
  <si>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</si>
  <si>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</si>
  <si>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</si>
  <si>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</si>
  <si>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</si>
  <si>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</si>
  <si>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</si>
  <si>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</si>
  <si>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</si>
  <si>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</si>
  <si>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</si>
  <si>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</si>
  <si>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</si>
  <si>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</si>
  <si>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</si>
  <si>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</si>
  <si>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</si>
  <si>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</si>
  <si>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</si>
  <si>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</si>
  <si>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</si>
  <si>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</si>
  <si>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</si>
  <si>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</si>
  <si>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</si>
  <si>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</si>
  <si>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</si>
  <si>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</si>
  <si>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</si>
  <si>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</si>
  <si>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</si>
  <si>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</si>
  <si>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</si>
  <si>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</si>
  <si>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</si>
  <si>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</si>
  <si>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</si>
  <si>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</si>
  <si>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</si>
  <si>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</si>
  <si>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</si>
  <si>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</si>
  <si>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</si>
  <si>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</si>
  <si>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</si>
  <si>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</si>
  <si>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</si>
  <si>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</si>
  <si>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</si>
  <si>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</si>
  <si>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</si>
  <si>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</si>
  <si>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</si>
  <si>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</si>
  <si>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</si>
  <si>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</si>
  <si>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</si>
  <si>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</si>
  <si>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</si>
  <si>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</si>
  <si>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</si>
  <si>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</si>
  <si>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</si>
  <si>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</si>
  <si>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</si>
  <si>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</si>
  <si>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</si>
  <si>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</si>
  <si>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</si>
  <si>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</si>
  <si>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</si>
  <si>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</si>
  <si>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</si>
  <si>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</si>
  <si>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</si>
  <si>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</si>
  <si>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</si>
  <si>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</si>
  <si>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</si>
  <si>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</si>
  <si>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</si>
  <si>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</si>
  <si>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</si>
  <si>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</si>
  <si>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</si>
  <si>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</si>
  <si>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</si>
  <si>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</si>
  <si>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</si>
  <si>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</si>
  <si>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</si>
  <si>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</si>
  <si>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</si>
  <si>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</si>
  <si>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</si>
  <si>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</si>
  <si>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</si>
  <si>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</si>
  <si>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</si>
  <si>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</si>
  <si>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</si>
  <si>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</si>
  <si>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</si>
  <si>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</si>
  <si>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</si>
  <si>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</si>
  <si>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</si>
  <si>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</si>
  <si>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</si>
  <si>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</si>
  <si>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</si>
  <si>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</si>
  <si>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</si>
  <si>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</si>
  <si>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</si>
  <si>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</si>
  <si>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</si>
  <si>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</si>
  <si>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</si>
  <si>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</si>
  <si>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</si>
  <si>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</si>
  <si>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</si>
  <si>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</si>
  <si>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</si>
  <si>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</si>
  <si>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</si>
  <si>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</si>
  <si>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</si>
  <si>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</si>
  <si>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</si>
  <si>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</si>
  <si>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</si>
  <si>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</si>
  <si>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</si>
  <si>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</si>
  <si>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</si>
  <si>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</si>
  <si>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</si>
  <si>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</si>
  <si>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</si>
  <si>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</si>
  <si>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</si>
  <si>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</si>
  <si>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</si>
  <si>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</si>
  <si>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</si>
  <si>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</si>
  <si>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</si>
  <si>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</si>
  <si>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</si>
  <si>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</si>
  <si>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</si>
  <si>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</si>
  <si>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</si>
  <si>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</si>
  <si>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</si>
  <si>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</si>
  <si>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</si>
  <si>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</si>
  <si>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</si>
  <si>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</si>
  <si>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</si>
  <si>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</si>
  <si>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</si>
  <si>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</si>
  <si>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</si>
  <si>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</si>
  <si>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</si>
  <si>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</si>
  <si>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</si>
  <si>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</si>
  <si>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</si>
  <si>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</si>
  <si>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</si>
  <si>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</si>
  <si>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</si>
  <si>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</si>
  <si>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</si>
  <si>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</si>
  <si>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</si>
  <si>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</si>
  <si>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</si>
  <si>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</si>
  <si>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</si>
  <si>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</si>
  <si>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</si>
  <si>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</si>
  <si>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</si>
  <si>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</si>
  <si>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</si>
  <si>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</si>
  <si>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</si>
  <si>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</si>
  <si>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</si>
  <si>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</si>
  <si>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</si>
  <si>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</si>
  <si>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</si>
  <si>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</si>
  <si>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</si>
  <si>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</si>
  <si>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</si>
  <si>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</si>
  <si>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</si>
  <si>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</si>
  <si>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</si>
  <si>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</si>
  <si>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</si>
  <si>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</si>
  <si>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</si>
  <si>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</si>
  <si>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</si>
  <si>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</si>
  <si>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</si>
  <si>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</si>
  <si>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</si>
  <si>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</si>
  <si>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</si>
  <si>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</si>
  <si>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</si>
  <si>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</si>
  <si>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</si>
  <si>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</si>
  <si>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</si>
  <si>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</si>
  <si>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</si>
  <si>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</si>
  <si>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</si>
  <si>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</si>
  <si>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</si>
  <si>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</si>
  <si>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</si>
  <si>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</si>
  <si>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</si>
  <si>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</si>
  <si>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</si>
  <si>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</si>
  <si>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</si>
  <si>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</si>
  <si>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</si>
  <si>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</si>
  <si>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</si>
  <si>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</si>
  <si>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</si>
  <si>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</si>
  <si>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</si>
  <si>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</si>
  <si>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</si>
  <si>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</si>
  <si>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</si>
  <si>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</si>
  <si>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</si>
  <si>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</si>
  <si>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</si>
  <si>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</si>
  <si>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</si>
  <si>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</si>
  <si>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</si>
  <si>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</si>
  <si>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</si>
  <si>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</si>
  <si>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</si>
  <si>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</si>
  <si>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</si>
  <si>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</si>
  <si>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</si>
  <si>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</si>
  <si>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</si>
  <si>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</si>
  <si>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</si>
  <si>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</si>
  <si>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</si>
  <si>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</si>
  <si>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</si>
  <si>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</si>
  <si>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</si>
  <si>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</si>
  <si>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</si>
  <si>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</si>
  <si>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</si>
  <si>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</si>
  <si>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</si>
  <si>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</si>
  <si>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</si>
  <si>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</si>
  <si>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</si>
  <si>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</si>
  <si>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</si>
  <si>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</si>
  <si>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</si>
  <si>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</si>
  <si>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</si>
  <si>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</si>
  <si>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</si>
  <si>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</si>
  <si>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</si>
  <si>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</si>
  <si>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</si>
  <si>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</si>
  <si>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</si>
  <si>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</si>
  <si>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</si>
  <si>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</si>
  <si>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</si>
  <si>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</si>
  <si>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</si>
  <si>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</si>
  <si>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</si>
  <si>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</si>
  <si>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</si>
  <si>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</si>
  <si>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</si>
  <si>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</si>
  <si>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</si>
  <si>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</si>
  <si>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</si>
  <si>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</si>
  <si>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</si>
  <si>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</si>
  <si>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</si>
  <si>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</si>
  <si>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</si>
  <si>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</si>
  <si>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</si>
  <si>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</si>
  <si>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</si>
  <si>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</si>
  <si>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</si>
  <si>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</si>
  <si>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</si>
  <si>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</si>
  <si>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</si>
  <si>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</si>
  <si>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</si>
  <si>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</si>
  <si>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</si>
  <si>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</si>
  <si>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</si>
  <si>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</si>
  <si>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</si>
  <si>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</si>
  <si>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</si>
  <si>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</si>
  <si>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</si>
  <si>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</si>
  <si>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</si>
  <si>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</si>
  <si>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</si>
  <si>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</si>
  <si>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</si>
  <si>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</si>
  <si>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</si>
  <si>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</si>
  <si>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</si>
  <si>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</si>
  <si>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</si>
  <si>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</si>
  <si>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</si>
  <si>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</si>
  <si>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</si>
  <si>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</si>
  <si>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</si>
  <si>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</si>
  <si>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</si>
  <si>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</si>
  <si>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</si>
  <si>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</si>
  <si>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</si>
  <si>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</si>
  <si>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</si>
  <si>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</si>
  <si>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</si>
  <si>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</si>
  <si>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</si>
  <si>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</si>
  <si>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</si>
  <si>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</si>
  <si>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</si>
  <si>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</si>
  <si>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</si>
  <si>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</si>
  <si>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</si>
  <si>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</si>
  <si>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</si>
  <si>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</si>
  <si>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</si>
  <si>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</si>
  <si>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</si>
  <si>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</si>
  <si>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</si>
  <si>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</si>
  <si>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</si>
  <si>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</si>
  <si>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</si>
  <si>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</si>
  <si>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</si>
  <si>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</si>
  <si>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</si>
  <si>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</si>
  <si>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</si>
  <si>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</si>
  <si>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</si>
  <si>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</si>
  <si>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</si>
  <si>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</si>
  <si>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</si>
  <si>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</si>
  <si>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</si>
  <si>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</si>
  <si>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</si>
  <si>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</si>
  <si>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</si>
  <si>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</si>
  <si>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</si>
  <si>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</si>
  <si>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</si>
  <si>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</si>
  <si>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</si>
  <si>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</si>
  <si>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</si>
  <si>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</si>
  <si>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</si>
  <si>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</si>
  <si>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</si>
  <si>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</si>
  <si>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</si>
  <si>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</si>
  <si>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</si>
  <si>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</si>
  <si>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</si>
  <si>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</si>
  <si>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</si>
  <si>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</si>
  <si>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</si>
  <si>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</si>
  <si>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</si>
  <si>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</si>
  <si>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</si>
  <si>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</si>
  <si>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</si>
  <si>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</si>
  <si>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</si>
  <si>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</si>
  <si>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</si>
  <si>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</si>
  <si>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</si>
  <si>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</si>
  <si>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</si>
  <si>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</si>
  <si>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</si>
  <si>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</si>
  <si>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</si>
  <si>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</si>
  <si>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</si>
  <si>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</si>
  <si>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</si>
  <si>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</si>
  <si>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</si>
  <si>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</si>
  <si>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</si>
  <si>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</si>
  <si>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</si>
  <si>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</si>
  <si>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</si>
  <si>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</si>
  <si>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</si>
  <si>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</si>
  <si>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</si>
  <si>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</si>
  <si>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</si>
  <si>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</si>
  <si>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</si>
  <si>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</si>
  <si>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</si>
  <si>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</si>
  <si>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</si>
  <si>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</si>
  <si>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</si>
  <si>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</si>
  <si>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</si>
  <si>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</si>
  <si>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</si>
  <si>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</si>
  <si>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</si>
  <si>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</si>
  <si>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</si>
  <si>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</si>
  <si>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</si>
  <si>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</si>
  <si>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</si>
  <si>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</si>
  <si>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</si>
  <si>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</si>
  <si>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</si>
  <si>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</si>
  <si>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</si>
  <si>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</si>
  <si>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</si>
  <si>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</si>
  <si>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</si>
  <si>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</si>
  <si>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</si>
  <si>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</si>
  <si>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</si>
  <si>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</si>
  <si>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</si>
  <si>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</si>
  <si>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</si>
  <si>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</si>
  <si>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</si>
  <si>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</si>
  <si>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</si>
  <si>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</si>
  <si>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</si>
  <si>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</si>
  <si>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</si>
  <si>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</si>
  <si>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</si>
  <si>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</si>
  <si>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</si>
  <si>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</si>
  <si>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</si>
  <si>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</si>
  <si>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</si>
  <si>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</si>
  <si>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</si>
  <si>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</si>
  <si>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</si>
  <si>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</si>
  <si>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</si>
  <si>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</si>
  <si>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</si>
  <si>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</si>
  <si>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</si>
  <si>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</si>
  <si>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</si>
  <si>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</si>
  <si>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</si>
  <si>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</si>
  <si>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</si>
  <si>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</si>
  <si>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</si>
  <si>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</si>
  <si>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</si>
  <si>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</si>
  <si>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</si>
  <si>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</si>
  <si>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</si>
  <si>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</si>
  <si>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</si>
  <si>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</si>
  <si>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</si>
  <si>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</si>
  <si>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</si>
  <si>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</si>
  <si>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</si>
  <si>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</si>
  <si>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</si>
  <si>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</si>
  <si>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</si>
  <si>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</si>
  <si>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</si>
  <si>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</si>
  <si>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</si>
  <si>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</si>
  <si>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</si>
  <si>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</si>
  <si>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</si>
  <si>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</si>
  <si>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</si>
  <si>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</si>
  <si>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</si>
  <si>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</si>
  <si>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</si>
  <si>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</si>
  <si>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</si>
  <si>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</si>
  <si>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</si>
  <si>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</si>
  <si>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</si>
  <si>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</si>
  <si>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</si>
  <si>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</si>
  <si>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</si>
  <si>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</si>
  <si>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</si>
  <si>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</si>
  <si>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</si>
  <si>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</si>
  <si>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</si>
  <si>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</si>
  <si>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</si>
  <si>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</si>
  <si>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</si>
  <si>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</si>
  <si>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</si>
  <si>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</si>
  <si>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</si>
  <si>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</si>
  <si>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</si>
  <si>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</si>
  <si>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</si>
  <si>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</si>
  <si>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</si>
  <si>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</si>
  <si>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</si>
  <si>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</si>
  <si>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</si>
  <si>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</si>
  <si>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</si>
  <si>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</si>
  <si>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</si>
  <si>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</si>
  <si>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</si>
  <si>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</si>
  <si>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</si>
  <si>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</si>
  <si>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</si>
  <si>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</si>
  <si>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</si>
  <si>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</si>
  <si>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</si>
  <si>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</si>
  <si>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</si>
  <si>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</si>
  <si>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</si>
  <si>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</si>
  <si>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</si>
  <si>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</si>
  <si>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</si>
  <si>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</si>
  <si>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</si>
  <si>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</si>
  <si>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</si>
  <si>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</si>
  <si>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</si>
  <si>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</si>
  <si>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</si>
  <si>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</si>
  <si>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</si>
  <si>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</si>
  <si>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</si>
  <si>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</si>
  <si>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</si>
  <si>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</si>
  <si>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</si>
  <si>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</si>
  <si>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</si>
  <si>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</si>
  <si>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</si>
  <si>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</si>
  <si>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</si>
  <si>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</si>
  <si>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</si>
  <si>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</si>
  <si>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</si>
  <si>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</si>
  <si>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</si>
  <si>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</si>
  <si>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</si>
  <si>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</si>
  <si>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</si>
  <si>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</si>
  <si>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</si>
  <si>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</si>
  <si>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</si>
  <si>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</si>
  <si>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</si>
  <si>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</si>
  <si>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</si>
  <si>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</si>
  <si>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</si>
  <si>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</si>
  <si>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</si>
  <si>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</si>
  <si>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</si>
  <si>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</si>
  <si>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</si>
  <si>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</si>
  <si>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</si>
  <si>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</si>
  <si>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</si>
  <si>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</si>
  <si>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</si>
  <si>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</si>
  <si>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</si>
  <si>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</si>
  <si>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</si>
  <si>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</si>
  <si>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</si>
  <si>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</si>
  <si>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</si>
  <si>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</si>
  <si>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</si>
  <si>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</si>
  <si>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</si>
  <si>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</si>
  <si>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</si>
  <si>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</si>
  <si>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</si>
  <si>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</si>
  <si>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</si>
  <si>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</si>
  <si>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</si>
  <si>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</si>
  <si>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</si>
  <si>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</si>
  <si>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</si>
  <si>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</si>
  <si>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</si>
  <si>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</si>
  <si>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</si>
  <si>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</si>
  <si>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</si>
  <si>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</si>
  <si>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</si>
  <si>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</si>
  <si>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</si>
  <si>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</si>
  <si>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</si>
  <si>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</si>
  <si>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</si>
  <si>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</si>
  <si>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</si>
  <si>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</si>
  <si>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</si>
  <si>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</si>
  <si>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</si>
  <si>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</si>
  <si>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</si>
  <si>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</si>
  <si>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</si>
  <si>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</si>
  <si>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</si>
  <si>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</si>
  <si>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</si>
  <si>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</si>
  <si>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</si>
  <si>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</si>
  <si>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</si>
  <si>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</si>
  <si>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</si>
  <si>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</si>
  <si>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</si>
  <si>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</si>
  <si>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</si>
  <si>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</si>
  <si>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</si>
  <si>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</si>
  <si>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</si>
  <si>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</si>
  <si>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</si>
  <si>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</si>
  <si>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</si>
  <si>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</si>
  <si>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</si>
  <si>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</si>
  <si>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</si>
  <si>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</si>
  <si>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</si>
  <si>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</si>
  <si>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</si>
  <si>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</si>
  <si>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</si>
  <si>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</si>
  <si>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</si>
  <si>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</si>
  <si>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</si>
  <si>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</si>
  <si>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</si>
  <si>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</si>
  <si>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</si>
  <si>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</si>
  <si>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</si>
  <si>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</si>
  <si>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</si>
  <si>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</si>
  <si>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</si>
  <si>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</si>
  <si>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</si>
  <si>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</si>
  <si>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</si>
  <si>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</si>
  <si>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</si>
  <si>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</si>
  <si>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</si>
  <si>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</si>
  <si>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</si>
  <si>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</si>
  <si>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</si>
  <si>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</si>
  <si>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</si>
  <si>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</si>
  <si>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</si>
  <si>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</si>
  <si>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</si>
  <si>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</si>
  <si>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</si>
  <si>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</si>
  <si>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</si>
  <si>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</si>
  <si>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</si>
  <si>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</si>
  <si>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</si>
  <si>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</si>
  <si>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</si>
  <si>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</si>
  <si>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</si>
  <si>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</si>
  <si>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</si>
  <si>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</si>
  <si>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</si>
  <si>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</si>
  <si>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</si>
  <si>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</si>
  <si>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</si>
  <si>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</si>
  <si>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</si>
  <si>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</si>
  <si>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</si>
  <si>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</si>
  <si>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</si>
  <si>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</si>
  <si>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</si>
  <si>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</si>
  <si>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</si>
  <si>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</si>
  <si>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</si>
  <si>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</si>
  <si>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</si>
  <si>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</si>
  <si>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</si>
  <si>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</si>
  <si>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</si>
  <si>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</si>
  <si>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</si>
  <si>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</si>
  <si>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</si>
  <si>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</si>
  <si>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</si>
  <si>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</si>
  <si>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</si>
  <si>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</si>
  <si>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</si>
  <si>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</si>
  <si>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</si>
  <si>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</si>
  <si>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</si>
  <si>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</si>
  <si>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</si>
  <si>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</si>
  <si>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</si>
  <si>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</si>
  <si>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</si>
  <si>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</si>
  <si>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</si>
  <si>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</si>
  <si>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</si>
  <si>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</si>
  <si>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</si>
  <si>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</si>
  <si>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</si>
  <si>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</si>
  <si>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</si>
  <si>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</si>
  <si>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</si>
  <si>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</si>
  <si>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</si>
  <si>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</si>
  <si>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</si>
  <si>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</si>
  <si>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</si>
  <si>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</si>
  <si>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</si>
  <si>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</si>
  <si>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</si>
  <si>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</si>
  <si>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</si>
  <si>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</si>
  <si>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</si>
  <si>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</si>
  <si>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</si>
  <si>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</si>
  <si>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</si>
  <si>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</si>
  <si>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</si>
  <si>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</si>
  <si>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</si>
  <si>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</si>
  <si>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</si>
  <si>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</si>
  <si>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</si>
  <si>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</si>
  <si>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</si>
  <si>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</si>
  <si>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</si>
  <si>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</si>
  <si>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</si>
  <si>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</si>
  <si>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</si>
  <si>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</si>
  <si>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</si>
  <si>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</si>
  <si>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</si>
  <si>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</si>
  <si>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</si>
  <si>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</si>
  <si>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</si>
  <si>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</si>
  <si>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</si>
  <si>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</si>
  <si>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</si>
  <si>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</si>
  <si>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</si>
  <si>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</si>
  <si>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</si>
  <si>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</si>
  <si>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</si>
  <si>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</si>
  <si>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</si>
  <si>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</si>
  <si>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</si>
  <si>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</si>
  <si>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</si>
  <si>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</si>
  <si>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</si>
  <si>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</si>
  <si>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</si>
  <si>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</si>
  <si>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</si>
  <si>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</si>
  <si>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</si>
  <si>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</si>
  <si>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</si>
  <si>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</si>
  <si>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</si>
  <si>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</si>
  <si>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</si>
  <si>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</si>
  <si>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</si>
  <si>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</si>
  <si>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</si>
  <si>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</si>
  <si>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</si>
  <si>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</si>
  <si>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</si>
  <si>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</si>
  <si>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</si>
  <si>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</si>
  <si>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</si>
  <si>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</si>
  <si>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</si>
  <si>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</si>
  <si>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</si>
  <si>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</si>
  <si>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</si>
  <si>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</si>
  <si>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</si>
  <si>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</si>
  <si>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</si>
  <si>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</si>
  <si>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</si>
  <si>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</si>
  <si>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</si>
  <si>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</si>
  <si>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</si>
  <si>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</si>
  <si>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</si>
  <si>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</si>
  <si>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</si>
  <si>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</si>
  <si>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</si>
  <si>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</si>
  <si>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</si>
  <si>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</si>
  <si>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</si>
  <si>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</si>
  <si>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</si>
  <si>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</si>
  <si>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</si>
  <si>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</si>
  <si>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</si>
  <si>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</si>
  <si>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</si>
  <si>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</si>
  <si>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</si>
  <si>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</si>
  <si>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</si>
  <si>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</si>
  <si>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</si>
  <si>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</si>
  <si>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</si>
  <si>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</si>
  <si>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</si>
  <si>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</si>
  <si>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</si>
  <si>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</si>
  <si>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</si>
  <si>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</si>
  <si>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</si>
  <si>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</si>
  <si>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</si>
  <si>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</si>
  <si>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</si>
  <si>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</si>
  <si>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</si>
  <si>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</si>
  <si>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</si>
  <si>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</si>
  <si>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</si>
  <si>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</si>
  <si>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</si>
  <si>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</si>
  <si>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</si>
  <si>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</si>
  <si>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</si>
  <si>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</si>
  <si>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</si>
  <si>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</si>
  <si>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</si>
  <si>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</si>
  <si>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</si>
  <si>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</si>
  <si>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</si>
  <si>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</si>
  <si>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</si>
  <si>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</si>
  <si>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</si>
  <si>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</si>
  <si>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</si>
  <si>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</si>
  <si>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</si>
  <si>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</si>
  <si>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</si>
  <si>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</si>
  <si>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</si>
  <si>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</si>
  <si>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</si>
  <si>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</si>
  <si>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</si>
  <si>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</si>
  <si>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</si>
  <si>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</si>
  <si>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</si>
  <si>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</si>
  <si>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</si>
  <si>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</si>
  <si>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</si>
  <si>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</si>
  <si>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</si>
  <si>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</si>
  <si>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</si>
  <si>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</si>
  <si>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</si>
  <si>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</si>
  <si>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</si>
  <si>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</si>
  <si>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</si>
  <si>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</si>
  <si>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</si>
  <si>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</si>
  <si>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</si>
  <si>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</si>
  <si>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</si>
  <si>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</si>
  <si>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</si>
  <si>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</si>
  <si>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</si>
  <si>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</si>
  <si>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</si>
  <si>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</si>
  <si>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</si>
  <si>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</si>
  <si>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</si>
  <si>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</si>
  <si>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</si>
  <si>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</si>
  <si>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</si>
  <si>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</si>
  <si>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</si>
  <si>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</si>
  <si>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</si>
  <si>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</si>
  <si>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</si>
  <si>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</si>
  <si>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</si>
  <si>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</si>
  <si>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</si>
  <si>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</si>
  <si>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</si>
  <si>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</si>
  <si>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</si>
  <si>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</si>
  <si>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</si>
  <si>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</si>
  <si>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</si>
  <si>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</si>
  <si>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</si>
  <si>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</si>
  <si>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</si>
  <si>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</si>
  <si>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</si>
  <si>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</si>
  <si>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</si>
  <si>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</si>
  <si>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</si>
  <si>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</si>
  <si>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</si>
  <si>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</si>
  <si>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</si>
  <si>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</si>
  <si>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</si>
  <si>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</si>
  <si>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</si>
  <si>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</si>
  <si>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</si>
  <si>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</si>
  <si>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</si>
  <si>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</si>
  <si>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</si>
  <si>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</si>
  <si>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</si>
  <si>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</si>
  <si>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</si>
  <si>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</si>
  <si>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</si>
  <si>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</si>
  <si>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</si>
  <si>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</si>
  <si>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</si>
  <si>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</si>
  <si>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</si>
  <si>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</si>
  <si>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</si>
  <si>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</si>
  <si>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</si>
  <si>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</si>
  <si>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</si>
  <si>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</si>
  <si>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</si>
  <si>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</si>
  <si>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</si>
  <si>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</si>
  <si>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</si>
  <si>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</si>
  <si>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</si>
  <si>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</si>
  <si>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</si>
  <si>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</si>
  <si>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</si>
  <si>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</si>
  <si>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</si>
  <si>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</si>
  <si>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</si>
  <si>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</si>
  <si>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</si>
  <si>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</si>
  <si>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</si>
  <si>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</si>
  <si>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</si>
  <si>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</si>
  <si>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</si>
  <si>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</si>
  <si>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</si>
  <si>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</si>
  <si>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</si>
  <si>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</si>
  <si>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</si>
  <si>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</si>
  <si>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</si>
  <si>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</si>
  <si>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</si>
  <si>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</si>
  <si>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</si>
  <si>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</si>
  <si>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</si>
  <si>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</si>
  <si>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</si>
  <si>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</si>
  <si>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</si>
  <si>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</si>
  <si>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</si>
  <si>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</si>
  <si>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</si>
  <si>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</si>
  <si>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</si>
  <si>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</si>
  <si>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</si>
  <si>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</si>
  <si>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</si>
  <si>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</si>
  <si>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</si>
  <si>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</si>
  <si>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</si>
  <si>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</si>
  <si>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</si>
  <si>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</si>
  <si>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</si>
  <si>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</si>
  <si>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</si>
  <si>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</si>
  <si>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</si>
  <si>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</si>
  <si>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</si>
  <si>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</si>
  <si>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</si>
  <si>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</si>
  <si>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</si>
  <si>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</si>
  <si>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</si>
  <si>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</si>
  <si>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</si>
  <si>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</si>
  <si>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</si>
  <si>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</si>
  <si>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</si>
  <si>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</si>
  <si>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</si>
  <si>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</si>
  <si>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</si>
  <si>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</si>
  <si>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</si>
  <si>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</si>
  <si>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</si>
  <si>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</si>
  <si>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</si>
  <si>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</si>
  <si>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</si>
  <si>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</si>
  <si>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</si>
  <si>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</si>
  <si>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</si>
  <si>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</si>
  <si>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</si>
  <si>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</si>
  <si>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</si>
  <si>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</si>
  <si>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</si>
  <si>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</si>
  <si>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</si>
  <si>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</si>
  <si>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</si>
  <si>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</si>
  <si>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</si>
  <si>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</si>
  <si>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</si>
  <si>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</si>
  <si>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</si>
  <si>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</si>
  <si>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</si>
  <si>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</si>
  <si>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</si>
  <si>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</si>
  <si>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</si>
  <si>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</si>
  <si>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</si>
  <si>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</si>
  <si>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</si>
  <si>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</si>
  <si>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</si>
  <si>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</si>
  <si>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</si>
  <si>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</si>
  <si>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</si>
  <si>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</si>
  <si>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</si>
  <si>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</si>
  <si>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</si>
  <si>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</si>
  <si>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</si>
  <si>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</si>
  <si>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</si>
  <si>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</si>
  <si>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</si>
  <si>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</si>
  <si>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</si>
  <si>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</si>
  <si>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</si>
  <si>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</si>
  <si>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</si>
  <si>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</si>
  <si>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</si>
  <si>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</si>
  <si>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</si>
  <si>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</si>
  <si>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</si>
  <si>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</si>
  <si>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</si>
  <si>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</si>
  <si>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</si>
  <si>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</si>
  <si>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</si>
  <si>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</si>
  <si>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</si>
  <si>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</si>
  <si>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</si>
  <si>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</si>
  <si>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</si>
  <si>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</si>
  <si>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</si>
  <si>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</si>
  <si>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</si>
  <si>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</si>
  <si>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</si>
  <si>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</si>
  <si>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</si>
  <si>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</si>
  <si>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</si>
  <si>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</si>
  <si>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</si>
  <si>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</si>
  <si>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</si>
  <si>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</si>
  <si>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</si>
  <si>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</si>
  <si>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</si>
  <si>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</si>
  <si>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</si>
  <si>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</si>
  <si>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</si>
  <si>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</si>
  <si>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</si>
  <si>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</si>
  <si>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</si>
  <si>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</si>
  <si>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</si>
  <si>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</si>
  <si>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</si>
  <si>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</si>
  <si>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</si>
  <si>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</si>
  <si>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</si>
  <si>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</si>
  <si>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</si>
  <si>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</si>
  <si>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</si>
  <si>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</si>
  <si>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</si>
  <si>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</si>
  <si>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</si>
  <si>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</si>
  <si>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</si>
  <si>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</si>
  <si>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</si>
  <si>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</si>
  <si>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</si>
  <si>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</si>
  <si>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</si>
  <si>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</si>
  <si>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</si>
  <si>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</si>
  <si>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</si>
  <si>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</si>
  <si>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</si>
  <si>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</si>
  <si>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</si>
  <si>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</si>
  <si>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</si>
  <si>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</si>
  <si>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</si>
  <si>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</si>
  <si>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</si>
  <si>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</si>
  <si>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</si>
  <si>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</si>
  <si>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</si>
  <si>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</si>
  <si>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</si>
  <si>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</si>
  <si>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</si>
  <si>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</si>
  <si>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</si>
  <si>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</si>
  <si>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</si>
  <si>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</si>
  <si>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</si>
  <si>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</si>
  <si>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</si>
  <si>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</si>
  <si>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</si>
  <si>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</si>
  <si>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</si>
  <si>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</si>
  <si>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</si>
  <si>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</si>
  <si>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</si>
  <si>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</si>
  <si>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</si>
  <si>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</si>
  <si>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</si>
  <si>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</si>
  <si>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</si>
  <si>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</si>
  <si>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</si>
  <si>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</si>
  <si>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</si>
  <si>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</si>
  <si>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</si>
  <si>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</si>
  <si>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</si>
  <si>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</si>
  <si>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</si>
  <si>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</si>
  <si>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</si>
  <si>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</si>
  <si>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</si>
  <si>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</si>
  <si>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</si>
  <si>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</si>
  <si>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</si>
  <si>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</si>
  <si>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</si>
  <si>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</si>
  <si>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</si>
  <si>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</si>
  <si>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</si>
  <si>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</si>
  <si>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</si>
  <si>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</si>
  <si>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</si>
  <si>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</si>
  <si>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</si>
  <si>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</si>
  <si>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</si>
  <si>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</si>
  <si>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</si>
  <si>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</si>
  <si>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</si>
  <si>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</si>
  <si>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</si>
  <si>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</si>
  <si>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</si>
  <si>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</si>
  <si>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</si>
  <si>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</si>
  <si>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</si>
  <si>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</si>
  <si>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</si>
  <si>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</si>
  <si>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</si>
  <si>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</si>
  <si>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</si>
  <si>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</si>
  <si>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</si>
  <si>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</si>
  <si>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</si>
  <si>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</si>
  <si>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</si>
  <si>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</si>
  <si>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</si>
  <si>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</si>
  <si>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</si>
  <si>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</si>
  <si>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</si>
  <si>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</si>
  <si>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</si>
  <si>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</si>
  <si>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</si>
  <si>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</si>
  <si>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</si>
  <si>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</si>
  <si>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</si>
  <si>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</si>
  <si>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</si>
  <si>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</si>
  <si>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</si>
  <si>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</si>
  <si>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</si>
  <si>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</si>
  <si>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</si>
  <si>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</si>
  <si>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</si>
  <si>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</si>
  <si>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</si>
  <si>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</si>
  <si>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</si>
  <si>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</si>
  <si>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</si>
  <si>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</si>
  <si>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</si>
  <si>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</si>
  <si>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</si>
  <si>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</si>
  <si>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</si>
  <si>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</si>
  <si>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</si>
  <si>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</si>
  <si>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</si>
  <si>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</si>
  <si>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</si>
  <si>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</si>
  <si>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</si>
  <si>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</si>
  <si>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</si>
  <si>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</si>
  <si>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</si>
  <si>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</si>
  <si>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</si>
  <si>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</si>
  <si>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</si>
  <si>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</si>
  <si>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</si>
  <si>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</si>
  <si>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</si>
  <si>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</si>
  <si>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</si>
  <si>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</si>
  <si>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</si>
  <si>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</si>
  <si>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</si>
  <si>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</si>
  <si>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</si>
  <si>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</si>
  <si>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</si>
  <si>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</si>
  <si>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</si>
  <si>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</si>
  <si>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</si>
  <si>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</si>
  <si>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</si>
  <si>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</si>
  <si>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</si>
  <si>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</si>
  <si>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</si>
  <si>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</si>
  <si>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</si>
  <si>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</si>
  <si>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</si>
  <si>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</si>
  <si>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</si>
  <si>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</si>
  <si>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</si>
  <si>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</si>
  <si>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</si>
  <si>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</si>
  <si>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</si>
  <si>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</si>
  <si>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</si>
  <si>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</si>
  <si>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</si>
  <si>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</si>
  <si>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</si>
  <si>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</si>
  <si>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</si>
  <si>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</si>
  <si>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</si>
  <si>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</si>
  <si>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</si>
  <si>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</si>
  <si>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</si>
  <si>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</si>
  <si>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</si>
  <si>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</si>
  <si>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</si>
  <si>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</si>
  <si>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</si>
  <si>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</si>
  <si>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</si>
  <si>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</si>
  <si>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</si>
  <si>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</si>
  <si>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</si>
  <si>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</si>
  <si>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</si>
  <si>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</si>
  <si>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</si>
  <si>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</si>
  <si>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</si>
  <si>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</si>
  <si>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</si>
  <si>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</si>
  <si>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</si>
  <si>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</si>
  <si>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</si>
  <si>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</si>
  <si>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</si>
  <si>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</si>
  <si>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</si>
  <si>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</si>
  <si>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</si>
  <si>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</si>
  <si>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</si>
  <si>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</si>
  <si>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</si>
  <si>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</si>
  <si>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</si>
  <si>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</si>
  <si>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</si>
  <si>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</si>
  <si>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</si>
  <si>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</si>
  <si>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</si>
  <si>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</si>
  <si>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</si>
  <si>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</si>
  <si>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</si>
  <si>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</si>
  <si>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</si>
  <si>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</si>
  <si>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</si>
  <si>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</si>
  <si>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</si>
  <si>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</si>
  <si>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</si>
  <si>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</si>
  <si>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</si>
  <si>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</si>
  <si>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</si>
  <si>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</si>
  <si>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</si>
  <si>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</si>
  <si>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</si>
  <si>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</si>
  <si>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</si>
  <si>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</si>
  <si>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</si>
  <si>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</si>
  <si>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</si>
  <si>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</si>
  <si>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</si>
  <si>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</si>
  <si>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</si>
  <si>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</si>
  <si>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</si>
  <si>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</si>
  <si>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</si>
  <si>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</si>
  <si>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</si>
  <si>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</si>
  <si>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</si>
  <si>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</si>
  <si>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</si>
  <si>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</si>
  <si>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</si>
  <si>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</si>
  <si>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</si>
  <si>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</si>
  <si>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</si>
  <si>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</si>
  <si>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</si>
  <si>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</si>
  <si>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</si>
  <si>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</si>
  <si>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</si>
  <si>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</si>
  <si>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</si>
  <si>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</si>
  <si>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</si>
  <si>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</si>
  <si>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</si>
  <si>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</si>
  <si>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</si>
  <si>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</si>
  <si>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</si>
  <si>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</si>
  <si>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</si>
  <si>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</si>
  <si>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</si>
  <si>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</si>
  <si>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</si>
  <si>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</si>
  <si>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</si>
  <si>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</si>
  <si>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</si>
  <si>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</si>
  <si>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</si>
  <si>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</si>
  <si>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</si>
  <si>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</si>
  <si>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</si>
  <si>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</si>
  <si>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</si>
  <si>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</si>
  <si>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</si>
  <si>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</si>
  <si>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</si>
  <si>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</si>
  <si>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</si>
  <si>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</si>
  <si>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</si>
  <si>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</si>
  <si>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</si>
  <si>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</si>
  <si>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</si>
  <si>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</si>
  <si>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</si>
  <si>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</si>
  <si>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</si>
  <si>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</si>
  <si>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</si>
  <si>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</si>
  <si>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</si>
  <si>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</si>
  <si>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</si>
  <si>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</si>
  <si>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</si>
  <si>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</si>
  <si>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</si>
  <si>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</si>
  <si>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</si>
  <si>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</si>
  <si>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</si>
  <si>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</si>
  <si>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</si>
  <si>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</si>
  <si>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</si>
  <si>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</si>
  <si>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</si>
  <si>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</si>
  <si>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</si>
  <si>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</si>
  <si>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</si>
  <si>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</si>
  <si>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</si>
  <si>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</si>
  <si>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</si>
  <si>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</si>
  <si>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</si>
  <si>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</si>
  <si>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</si>
  <si>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</si>
  <si>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</si>
  <si>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</si>
  <si>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</si>
  <si>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</si>
  <si>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</si>
  <si>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</si>
  <si>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</si>
  <si>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</si>
  <si>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</si>
  <si>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</si>
  <si>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</si>
  <si>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</si>
  <si>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</si>
  <si>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</si>
  <si>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</si>
  <si>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</si>
  <si>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</si>
  <si>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</si>
  <si>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</si>
  <si>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</si>
  <si>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</si>
  <si>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</si>
  <si>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</si>
  <si>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</si>
  <si>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</si>
  <si>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</si>
  <si>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</si>
  <si>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</si>
  <si>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</si>
  <si>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</si>
  <si>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</si>
  <si>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</si>
  <si>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</si>
  <si>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</si>
  <si>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</si>
  <si>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</si>
  <si>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</si>
  <si>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</si>
  <si>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</si>
  <si>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</si>
  <si>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</si>
  <si>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</si>
  <si>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</si>
  <si>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</si>
  <si>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</si>
  <si>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</si>
  <si>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</si>
  <si>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</si>
  <si>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</si>
  <si>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</si>
  <si>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</si>
  <si>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</si>
  <si>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</si>
  <si>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</si>
  <si>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</si>
  <si>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</si>
  <si>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</si>
  <si>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</si>
  <si>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</si>
  <si>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</si>
  <si>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</si>
  <si>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</si>
  <si>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</si>
  <si>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</si>
  <si>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</si>
  <si>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</si>
  <si>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</si>
  <si>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</si>
  <si>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</si>
  <si>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</si>
  <si>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</si>
  <si>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</si>
  <si>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</si>
  <si>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</si>
  <si>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</si>
  <si>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</si>
  <si>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</si>
  <si>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</si>
  <si>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</si>
  <si>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</si>
  <si>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</si>
  <si>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</si>
  <si>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</si>
  <si>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</si>
  <si>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</si>
  <si>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</si>
  <si>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</si>
  <si>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</si>
  <si>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</si>
  <si>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</si>
  <si>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</si>
  <si>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</si>
  <si>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</si>
  <si>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</si>
  <si>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</si>
  <si>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</si>
  <si>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</si>
  <si>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</si>
  <si>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</si>
  <si>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</si>
  <si>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</si>
  <si>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</si>
  <si>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</si>
  <si>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</si>
  <si>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</si>
  <si>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</si>
  <si>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</si>
  <si>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</si>
  <si>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</si>
  <si>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</si>
  <si>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</si>
  <si>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</si>
  <si>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</si>
  <si>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</si>
  <si>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</si>
  <si>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</si>
  <si>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</si>
  <si>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</si>
  <si>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</si>
  <si>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</si>
  <si>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</si>
  <si>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</si>
  <si>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</si>
  <si>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</si>
  <si>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</si>
  <si>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</si>
  <si>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</si>
  <si>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</si>
  <si>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</si>
  <si>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</si>
  <si>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</si>
  <si>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</si>
  <si>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</si>
  <si>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</si>
  <si>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</si>
  <si>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</si>
  <si>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</si>
  <si>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</si>
  <si>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</si>
  <si>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</si>
  <si>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</si>
  <si>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</si>
  <si>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</si>
  <si>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</si>
  <si>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</si>
  <si>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</si>
  <si>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</si>
  <si>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</si>
  <si>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</si>
  <si>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</si>
  <si>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</si>
  <si>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</si>
  <si>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</si>
  <si>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</si>
  <si>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</si>
  <si>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</si>
  <si>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</si>
  <si>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</si>
  <si>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</si>
  <si>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</si>
  <si>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</si>
  <si>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</si>
  <si>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</si>
  <si>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</si>
  <si>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</si>
  <si>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</si>
  <si>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</si>
  <si>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</si>
  <si>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</si>
  <si>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</si>
  <si>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</si>
  <si>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</si>
  <si>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</si>
  <si>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</si>
  <si>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</si>
  <si>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</si>
  <si>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</si>
  <si>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</si>
  <si>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</si>
  <si>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</si>
  <si>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</si>
  <si>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</si>
  <si>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</si>
  <si>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</si>
  <si>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</si>
  <si>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</si>
  <si>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</si>
  <si>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</si>
  <si>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</si>
  <si>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</si>
  <si>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</si>
  <si>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</si>
  <si>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</si>
  <si>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</si>
  <si>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</si>
  <si>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</si>
  <si>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</si>
  <si>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</si>
  <si>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</si>
  <si>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</si>
  <si>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</si>
  <si>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</si>
  <si>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</si>
  <si>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</si>
  <si>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</si>
  <si>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</si>
  <si>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</si>
  <si>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</si>
  <si>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</si>
  <si>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</si>
  <si>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</si>
  <si>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</si>
  <si>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</si>
  <si>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</si>
  <si>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</si>
  <si>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</si>
  <si>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</si>
  <si>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</si>
  <si>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</si>
  <si>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</si>
  <si>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</si>
  <si>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</si>
  <si>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</si>
  <si>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</si>
  <si>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</si>
  <si>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</si>
  <si>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</si>
  <si>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</si>
  <si>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</si>
  <si>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</si>
  <si>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</si>
  <si>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</si>
  <si>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</si>
  <si>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</si>
  <si>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</si>
  <si>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</si>
  <si>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</si>
  <si>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</si>
  <si>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</si>
  <si>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</si>
  <si>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</si>
  <si>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</si>
  <si>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</si>
  <si>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</si>
  <si>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</si>
  <si>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</si>
  <si>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</si>
  <si>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</si>
  <si>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</si>
  <si>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</si>
  <si>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</si>
  <si>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</si>
  <si>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</si>
  <si>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</si>
  <si>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</si>
  <si>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</si>
  <si>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</si>
  <si>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</si>
  <si>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</si>
  <si>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</si>
  <si>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</si>
  <si>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</si>
  <si>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</si>
  <si>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</si>
  <si>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</si>
  <si>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</si>
  <si>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</si>
  <si>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</si>
  <si>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</si>
  <si>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</si>
  <si>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</si>
  <si>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</si>
  <si>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</si>
  <si>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</si>
  <si>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</si>
  <si>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</si>
  <si>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</si>
  <si>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</si>
  <si>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</si>
  <si>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</si>
  <si>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</si>
  <si>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</si>
  <si>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</si>
  <si>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</si>
  <si>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</si>
  <si>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</si>
  <si>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</si>
  <si>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</si>
  <si>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</si>
  <si>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</si>
  <si>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</si>
  <si>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</si>
  <si>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</si>
  <si>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</si>
  <si>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</si>
  <si>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</si>
  <si>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</si>
  <si>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</si>
  <si>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</si>
  <si>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</si>
  <si>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</si>
  <si>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</si>
  <si>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</si>
  <si>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</si>
  <si>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</si>
  <si>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</si>
  <si>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</si>
  <si>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</si>
  <si>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</si>
  <si>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</si>
  <si>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</si>
  <si>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</si>
  <si>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</si>
  <si>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</si>
  <si>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</si>
  <si>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</si>
  <si>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</si>
  <si>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</si>
  <si>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</si>
  <si>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</si>
  <si>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</si>
  <si>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</si>
  <si>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</si>
  <si>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</si>
  <si>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</si>
  <si>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</si>
  <si>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</si>
  <si>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</si>
  <si>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</si>
  <si>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</si>
  <si>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</si>
  <si>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</si>
  <si>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</si>
  <si>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</si>
  <si>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</si>
  <si>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</si>
  <si>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</si>
  <si>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</si>
  <si>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</si>
  <si>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</si>
  <si>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</si>
  <si>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</si>
  <si>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</si>
  <si>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</si>
  <si>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</si>
  <si>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</si>
  <si>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</si>
  <si>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</si>
  <si>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</si>
  <si>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</si>
  <si>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</si>
  <si>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</si>
  <si>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</si>
  <si>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</si>
  <si>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</si>
  <si>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</si>
  <si>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</si>
  <si>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</si>
  <si>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</si>
  <si>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</si>
  <si>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</si>
  <si>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</si>
  <si>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</si>
  <si>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</si>
  <si>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</si>
  <si>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</si>
  <si>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</si>
  <si>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</si>
  <si>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</si>
  <si>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</si>
  <si>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</si>
  <si>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</si>
  <si>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</si>
  <si>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</si>
  <si>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</si>
  <si>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</si>
  <si>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</si>
  <si>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</si>
  <si>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</si>
  <si>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</si>
  <si>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</si>
  <si>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</si>
  <si>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</si>
  <si>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</si>
  <si>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</si>
  <si>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</si>
  <si>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</si>
  <si>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</si>
  <si>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</si>
  <si>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</si>
  <si>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</si>
  <si>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</si>
  <si>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</si>
  <si>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</si>
  <si>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</si>
  <si>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</si>
  <si>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</si>
  <si>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</si>
  <si>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</si>
  <si>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</si>
  <si>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</si>
  <si>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</si>
  <si>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</si>
  <si>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</si>
  <si>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</si>
  <si>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</si>
  <si>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</si>
  <si>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</si>
  <si>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</si>
  <si>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</si>
  <si>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</si>
  <si>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</si>
  <si>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</si>
  <si>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</si>
  <si>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</si>
  <si>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</si>
  <si>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</si>
  <si>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</si>
  <si>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</si>
  <si>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</si>
  <si>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</si>
  <si>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</si>
  <si>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</si>
  <si>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</si>
  <si>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</si>
  <si>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</si>
  <si>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</si>
  <si>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</si>
  <si>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</si>
  <si>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</si>
  <si>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</si>
  <si>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</si>
  <si>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</si>
  <si>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</si>
  <si>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</si>
  <si>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</si>
  <si>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</si>
  <si>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</si>
  <si>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</si>
  <si>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</si>
  <si>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</si>
  <si>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</si>
  <si>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</si>
  <si>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</si>
  <si>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</si>
  <si>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</si>
  <si>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</si>
  <si>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</si>
  <si>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</si>
  <si>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</si>
  <si>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</si>
  <si>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</si>
  <si>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</si>
  <si>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</si>
  <si>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</si>
  <si>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</si>
  <si>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</si>
  <si>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</si>
  <si>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</si>
  <si>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</si>
  <si>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</si>
  <si>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</si>
  <si>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</si>
  <si>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</si>
  <si>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</si>
  <si>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</si>
  <si>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</si>
  <si>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</si>
  <si>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</si>
  <si>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</si>
  <si>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</si>
  <si>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</si>
  <si>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</si>
  <si>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</si>
  <si>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</si>
  <si>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</si>
  <si>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</si>
  <si>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</si>
  <si>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</si>
  <si>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</si>
  <si>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</si>
  <si>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</si>
  <si>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</si>
  <si>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</si>
  <si>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</si>
  <si>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</si>
  <si>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</si>
  <si>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</si>
  <si>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</si>
  <si>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</si>
  <si>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</si>
  <si>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</si>
  <si>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</si>
  <si>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</si>
  <si>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</si>
  <si>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</si>
  <si>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</si>
  <si>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</si>
  <si>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</si>
  <si>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</si>
  <si>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</si>
  <si>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</si>
  <si>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</si>
  <si>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</si>
  <si>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</si>
  <si>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</si>
  <si>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</si>
  <si>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</si>
  <si>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</si>
  <si>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</si>
  <si>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</si>
  <si>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</si>
  <si>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</si>
  <si>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</si>
  <si>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</si>
  <si>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</si>
  <si>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</si>
  <si>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</si>
  <si>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</si>
  <si>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</si>
  <si>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</si>
  <si>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</si>
  <si>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</si>
  <si>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</si>
  <si>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</si>
  <si>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</si>
  <si>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</si>
  <si>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</si>
  <si>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</si>
  <si>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</si>
  <si>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</si>
  <si>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</si>
  <si>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</si>
  <si>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</si>
  <si>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</si>
  <si>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</si>
  <si>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</si>
  <si>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</si>
  <si>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</si>
  <si>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</si>
  <si>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</si>
  <si>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</si>
  <si>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</si>
  <si>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</si>
  <si>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</si>
  <si>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</si>
  <si>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</si>
  <si>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</si>
  <si>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</si>
  <si>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</si>
  <si>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</si>
  <si>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</si>
  <si>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</si>
  <si>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</si>
  <si>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</si>
  <si>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</si>
  <si>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</si>
  <si>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</si>
  <si>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</si>
  <si>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</si>
  <si>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</si>
  <si>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</si>
  <si>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</si>
  <si>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</si>
  <si>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</si>
  <si>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</si>
  <si>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</si>
  <si>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</si>
  <si>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</si>
  <si>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</si>
  <si>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</si>
  <si>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</si>
  <si>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</si>
  <si>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</si>
  <si>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</si>
  <si>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</si>
  <si>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</si>
  <si>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</si>
  <si>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</si>
  <si>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</si>
  <si>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</si>
  <si>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</si>
  <si>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</si>
  <si>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</si>
  <si>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</si>
  <si>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</si>
  <si>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</si>
  <si>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</si>
  <si>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</si>
  <si>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</si>
  <si>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</si>
  <si>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</si>
  <si>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</si>
  <si>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</si>
  <si>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</si>
  <si>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</si>
  <si>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</si>
  <si>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</si>
  <si>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</si>
  <si>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</si>
  <si>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</si>
  <si>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</si>
  <si>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</si>
  <si>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</si>
  <si>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</si>
  <si>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</si>
  <si>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</si>
  <si>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</si>
  <si>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</si>
  <si>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</si>
  <si>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</si>
  <si>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</si>
  <si>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</si>
  <si>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</si>
  <si>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</si>
  <si>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</si>
  <si>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</si>
  <si>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</si>
  <si>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</si>
  <si>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</si>
  <si>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</si>
  <si>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</si>
  <si>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</si>
  <si>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</si>
  <si>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</si>
  <si>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</si>
  <si>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</si>
  <si>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</si>
  <si>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</si>
  <si>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</si>
  <si>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</si>
  <si>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</si>
  <si>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</si>
  <si>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</si>
  <si>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</si>
  <si>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</si>
  <si>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</si>
  <si>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</si>
  <si>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</si>
  <si>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</si>
  <si>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</si>
  <si>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</si>
  <si>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</si>
  <si>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</si>
  <si>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</si>
  <si>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</si>
  <si>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</si>
  <si>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</si>
  <si>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</si>
  <si>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</si>
  <si>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</si>
  <si>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</si>
  <si>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</si>
  <si>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</si>
  <si>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</si>
  <si>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</si>
  <si>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</si>
  <si>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</si>
  <si>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</si>
  <si>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</si>
  <si>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</si>
  <si>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</si>
  <si>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</si>
  <si>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</si>
  <si>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</si>
  <si>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</si>
  <si>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</si>
  <si>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</si>
  <si>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</si>
  <si>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</si>
  <si>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</si>
  <si>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</si>
  <si>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</si>
  <si>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</si>
  <si>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</si>
  <si>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</si>
  <si>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</si>
  <si>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</si>
  <si>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</si>
  <si>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</si>
  <si>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</si>
  <si>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</si>
  <si>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</si>
  <si>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</si>
  <si>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</si>
  <si>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</si>
  <si>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</si>
  <si>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</si>
  <si>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</si>
  <si>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</si>
  <si>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</si>
  <si>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</si>
  <si>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</si>
  <si>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</si>
  <si>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</si>
  <si>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</si>
  <si>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</si>
  <si>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</si>
  <si>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</si>
  <si>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</si>
  <si>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</si>
  <si>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</si>
  <si>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</si>
  <si>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</si>
  <si>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</si>
  <si>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</si>
  <si>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</si>
  <si>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</si>
  <si>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</si>
  <si>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</si>
  <si>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</si>
  <si>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</si>
  <si>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</si>
  <si>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</si>
  <si>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</si>
  <si>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</si>
  <si>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</si>
  <si>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</si>
  <si>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</si>
  <si>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</si>
  <si>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</si>
  <si>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</si>
  <si>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</si>
  <si>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</si>
  <si>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</si>
  <si>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</si>
  <si>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</si>
  <si>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</si>
  <si>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</si>
  <si>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</si>
  <si>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</si>
  <si>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</si>
  <si>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</si>
  <si>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</si>
  <si>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</si>
  <si>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</si>
  <si>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</si>
  <si>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</si>
  <si>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</si>
  <si>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</si>
  <si>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</si>
  <si>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</si>
  <si>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</si>
  <si>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</si>
  <si>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</si>
  <si>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</si>
  <si>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</si>
  <si>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</si>
  <si>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</si>
  <si>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</si>
  <si>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</si>
  <si>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</si>
  <si>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</si>
  <si>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</si>
  <si>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</si>
  <si>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</si>
  <si>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</si>
  <si>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</si>
  <si>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</si>
  <si>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</si>
  <si>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</si>
  <si>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</si>
  <si>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</si>
  <si>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</si>
  <si>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</si>
  <si>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</si>
  <si>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</si>
  <si>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</si>
  <si>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</si>
  <si>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</si>
  <si>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</si>
  <si>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</si>
  <si>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</si>
  <si>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</si>
  <si>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</si>
  <si>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</si>
  <si>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</si>
  <si>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</si>
  <si>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</si>
  <si>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</si>
  <si>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</si>
  <si>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</si>
  <si>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</si>
  <si>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</si>
  <si>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</si>
  <si>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</si>
  <si>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</si>
  <si>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</si>
  <si>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</si>
  <si>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</si>
  <si>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</si>
  <si>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</si>
  <si>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</si>
  <si>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</si>
  <si>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</si>
  <si>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</si>
  <si>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</si>
  <si>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</si>
  <si>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</si>
  <si>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</si>
  <si>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</si>
  <si>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</si>
  <si>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</si>
  <si>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</si>
  <si>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</si>
  <si>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</si>
  <si>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</si>
  <si>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</si>
  <si>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</si>
  <si>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</si>
  <si>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</si>
  <si>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</si>
  <si>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</si>
  <si>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</si>
  <si>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</si>
  <si>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</si>
  <si>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</si>
  <si>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</si>
  <si>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</si>
  <si>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</si>
  <si>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</si>
  <si>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</si>
  <si>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</si>
  <si>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</si>
  <si>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</si>
  <si>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</si>
  <si>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</si>
  <si>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</si>
  <si>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</si>
  <si>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</si>
  <si>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</si>
  <si>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</si>
  <si>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</si>
  <si>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</si>
  <si>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</si>
  <si>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</si>
  <si>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</si>
  <si>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</si>
  <si>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</si>
  <si>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</si>
  <si>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</si>
  <si>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</si>
  <si>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</si>
  <si>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</si>
  <si>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</si>
  <si>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</si>
  <si>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</si>
  <si>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</si>
  <si>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</si>
  <si>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</si>
  <si>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</si>
  <si>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</si>
  <si>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</si>
  <si>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</si>
  <si>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</si>
  <si>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</si>
  <si>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</si>
  <si>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</si>
  <si>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</si>
  <si>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</si>
  <si>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</si>
  <si>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</si>
  <si>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</si>
  <si>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</si>
  <si>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</si>
  <si>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</si>
  <si>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</si>
  <si>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</si>
  <si>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</si>
  <si>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</si>
  <si>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</si>
  <si>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</si>
  <si>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</si>
  <si>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</si>
  <si>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</si>
  <si>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</si>
  <si>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</si>
  <si>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</si>
  <si>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</si>
  <si>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</si>
  <si>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</si>
  <si>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</si>
  <si>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</si>
  <si>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</si>
  <si>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</si>
  <si>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</si>
  <si>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</si>
  <si>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</si>
  <si>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</si>
  <si>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</si>
  <si>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</si>
  <si>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</si>
  <si>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</si>
  <si>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</si>
  <si>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</si>
  <si>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</si>
  <si>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</si>
  <si>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</si>
  <si>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</si>
  <si>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</si>
  <si>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</si>
  <si>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</si>
  <si>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</si>
  <si>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</si>
  <si>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</si>
  <si>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</si>
  <si>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</si>
  <si>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</si>
  <si>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</si>
  <si>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</si>
  <si>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</si>
  <si>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</si>
  <si>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</si>
  <si>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</si>
  <si>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</si>
  <si>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</si>
  <si>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</si>
  <si>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</si>
  <si>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</si>
  <si>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</si>
  <si>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</si>
  <si>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</si>
  <si>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</si>
  <si>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</si>
  <si>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</si>
  <si>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</si>
  <si>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</si>
  <si>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</si>
  <si>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</si>
  <si>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</si>
  <si>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</si>
  <si>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</si>
  <si>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</si>
  <si>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</si>
  <si>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</si>
  <si>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</si>
  <si>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</si>
  <si>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</si>
  <si>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</si>
  <si>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</si>
  <si>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</si>
  <si>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</si>
  <si>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</si>
  <si>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</si>
  <si>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</si>
  <si>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</si>
  <si>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</si>
  <si>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</si>
  <si>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</si>
  <si>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</si>
  <si>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</si>
  <si>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</si>
  <si>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</si>
  <si>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</si>
  <si>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</si>
  <si>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</si>
  <si>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</si>
  <si>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</si>
  <si>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</si>
  <si>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</si>
  <si>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</si>
  <si>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</si>
  <si>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</si>
  <si>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</si>
  <si>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</si>
  <si>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</si>
  <si>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</si>
  <si>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</si>
  <si>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</si>
  <si>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</si>
  <si>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</si>
  <si>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</si>
  <si>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</si>
  <si>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</si>
  <si>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</si>
  <si>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</si>
  <si>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</si>
  <si>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</si>
  <si>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</si>
  <si>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</si>
  <si>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</si>
  <si>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</si>
  <si>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</si>
  <si>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</si>
  <si>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</si>
  <si>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</si>
  <si>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</si>
  <si>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</si>
  <si>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</si>
  <si>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</si>
  <si>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</si>
  <si>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</si>
  <si>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</si>
  <si>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</si>
  <si>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</si>
  <si>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</si>
  <si>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</si>
  <si>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</si>
  <si>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</si>
  <si>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</si>
  <si>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</si>
  <si>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</si>
  <si>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</si>
  <si>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</si>
  <si>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</si>
  <si>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</si>
  <si>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</si>
  <si>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</si>
  <si>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</si>
  <si>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</si>
  <si>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</si>
  <si>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</si>
  <si>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</si>
  <si>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</si>
  <si>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</si>
  <si>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</si>
  <si>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</si>
  <si>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</si>
  <si>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</si>
  <si>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</si>
  <si>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</si>
  <si>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</si>
  <si>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</si>
  <si>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</si>
  <si>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</si>
  <si>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</si>
  <si>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</si>
  <si>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</si>
  <si>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</si>
  <si>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</si>
  <si>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</si>
  <si>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</si>
  <si>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</si>
  <si>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</si>
  <si>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</si>
  <si>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</si>
  <si>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</si>
  <si>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</si>
  <si>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</si>
  <si>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</si>
  <si>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</si>
  <si>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</si>
  <si>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</si>
  <si>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</si>
  <si>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</si>
  <si>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</si>
  <si>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</si>
  <si>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</si>
  <si>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</si>
  <si>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</si>
  <si>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</si>
  <si>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</si>
  <si>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</si>
  <si>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</si>
  <si>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</si>
  <si>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</si>
  <si>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</si>
  <si>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</si>
  <si>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</si>
  <si>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</si>
  <si>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</si>
  <si>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</si>
  <si>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</si>
  <si>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</si>
  <si>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</si>
  <si>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</si>
  <si>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</si>
  <si>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</si>
  <si>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</si>
  <si>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</si>
  <si>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</si>
  <si>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</si>
  <si>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</si>
  <si>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</si>
  <si>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</si>
  <si>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</si>
  <si>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</si>
  <si>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</si>
  <si>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</si>
  <si>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</si>
  <si>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</si>
  <si>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</si>
  <si>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</si>
  <si>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</si>
  <si>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</si>
  <si>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</si>
  <si>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</si>
  <si>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</si>
  <si>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</si>
  <si>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</si>
  <si>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</si>
  <si>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</si>
  <si>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</si>
  <si>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</si>
  <si>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</si>
  <si>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</si>
  <si>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</si>
  <si>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</si>
  <si>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</si>
  <si>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</si>
  <si>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</si>
  <si>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</si>
  <si>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</si>
  <si>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</si>
  <si>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</si>
  <si>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</si>
  <si>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</si>
  <si>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</si>
  <si>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</si>
  <si>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</si>
  <si>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</si>
  <si>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</si>
  <si>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</si>
  <si>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</si>
  <si>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</si>
  <si>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</si>
  <si>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</si>
  <si>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</si>
  <si>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</si>
  <si>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</si>
  <si>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</si>
  <si>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</si>
  <si>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</si>
  <si>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</si>
  <si>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</si>
  <si>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</si>
  <si>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</si>
  <si>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</si>
  <si>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</si>
  <si>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</si>
  <si>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</si>
  <si>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</si>
  <si>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</si>
  <si>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</si>
  <si>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</si>
  <si>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</si>
  <si>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</si>
  <si>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</si>
  <si>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</si>
  <si>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</si>
  <si>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</si>
  <si>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</si>
  <si>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</si>
  <si>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</si>
  <si>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</si>
  <si>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</si>
  <si>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</si>
  <si>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</si>
  <si>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</si>
  <si>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</si>
  <si>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</si>
  <si>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</si>
  <si>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</si>
  <si>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</si>
  <si>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</si>
  <si>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</si>
  <si>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</si>
  <si>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</si>
  <si>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</si>
  <si>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</si>
  <si>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</si>
  <si>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</si>
  <si>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</si>
  <si>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</si>
  <si>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</si>
  <si>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</si>
  <si>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</si>
  <si>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</si>
  <si>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</si>
  <si>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</si>
  <si>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</si>
  <si>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</si>
  <si>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</si>
  <si>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</si>
  <si>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</si>
  <si>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</si>
  <si>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</si>
  <si>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</si>
  <si>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</si>
  <si>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</si>
  <si>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</si>
  <si>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</si>
  <si>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</si>
  <si>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</si>
  <si>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</si>
  <si>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</si>
  <si>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</si>
  <si>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</si>
  <si>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</si>
  <si>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</si>
  <si>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</si>
  <si>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</si>
  <si>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</si>
  <si>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</si>
  <si>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</si>
  <si>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</si>
  <si>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</si>
  <si>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</si>
  <si>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</si>
  <si>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</si>
  <si>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</si>
  <si>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</si>
  <si>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</si>
  <si>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</si>
  <si>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</si>
  <si>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</si>
  <si>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</si>
  <si>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</si>
  <si>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</si>
  <si>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</si>
  <si>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</si>
  <si>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</si>
  <si>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</si>
  <si>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</si>
  <si>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</si>
  <si>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</si>
  <si>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</si>
  <si>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</si>
  <si>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</si>
  <si>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</si>
  <si>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</si>
  <si>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</si>
  <si>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</si>
  <si>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</si>
  <si>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</si>
  <si>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</si>
  <si>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</si>
  <si>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</si>
  <si>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</si>
  <si>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</si>
  <si>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</si>
  <si>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</si>
  <si>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</si>
  <si>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</si>
  <si>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</si>
  <si>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</si>
  <si>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</si>
  <si>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</si>
  <si>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</si>
  <si>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</si>
  <si>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</si>
  <si>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</si>
  <si>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</si>
  <si>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</si>
  <si>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</si>
  <si>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</si>
  <si>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</si>
  <si>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</si>
  <si>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</si>
  <si>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</si>
  <si>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</si>
  <si>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</si>
  <si>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</si>
  <si>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</si>
  <si>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</si>
  <si>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</si>
  <si>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</si>
  <si>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</si>
  <si>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</si>
  <si>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</si>
  <si>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</si>
  <si>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</si>
  <si>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</si>
  <si>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</si>
  <si>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</si>
  <si>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</si>
  <si>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</si>
  <si>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</si>
  <si>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</si>
  <si>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</si>
  <si>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</si>
  <si>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</si>
  <si>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</si>
  <si>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</si>
  <si>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</si>
  <si>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</si>
  <si>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</si>
  <si>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</si>
  <si>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</si>
  <si>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</si>
  <si>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</si>
  <si>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</si>
  <si>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</si>
  <si>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</si>
  <si>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</si>
  <si>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</si>
  <si>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</si>
  <si>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</si>
  <si>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</si>
  <si>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</si>
  <si>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</si>
  <si>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</si>
  <si>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</si>
  <si>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</si>
  <si>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</si>
  <si>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</si>
  <si>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</si>
  <si>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</si>
  <si>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</si>
  <si>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</si>
  <si>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</si>
  <si>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</si>
  <si>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</si>
  <si>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</si>
  <si>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</si>
  <si>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</si>
  <si>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</si>
  <si>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</si>
  <si>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</si>
  <si>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</si>
  <si>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</si>
  <si>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</si>
  <si>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</si>
  <si>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</si>
  <si>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</si>
  <si>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</si>
  <si>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</si>
  <si>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</si>
  <si>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</si>
  <si>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</si>
  <si>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</si>
  <si>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</si>
  <si>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</si>
  <si>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</si>
  <si>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</si>
  <si>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</si>
  <si>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</si>
  <si>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</si>
  <si>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</si>
  <si>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</si>
  <si>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</si>
  <si>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</si>
  <si>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</si>
  <si>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</si>
  <si>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</si>
  <si>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</si>
  <si>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</si>
  <si>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</si>
  <si>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</si>
  <si>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</si>
  <si>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</si>
  <si>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</si>
  <si>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</si>
  <si>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</si>
  <si>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</si>
  <si>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</si>
  <si>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</si>
  <si>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</si>
  <si>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</si>
  <si>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</si>
  <si>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</si>
  <si>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</si>
  <si>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</si>
  <si>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</si>
  <si>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</si>
  <si>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</si>
  <si>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</si>
  <si>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</si>
  <si>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</si>
  <si>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</si>
  <si>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</si>
  <si>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</si>
  <si>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</si>
  <si>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</si>
  <si>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</si>
  <si>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</si>
  <si>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</si>
  <si>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</si>
  <si>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</si>
  <si>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</si>
  <si>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</si>
  <si>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</si>
  <si>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</si>
  <si>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</si>
  <si>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</si>
  <si>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</si>
  <si>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</si>
  <si>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</si>
  <si>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</si>
  <si>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</si>
  <si>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</si>
  <si>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</si>
  <si>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</si>
  <si>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</si>
  <si>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</si>
  <si>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</si>
  <si>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</si>
  <si>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</si>
  <si>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</si>
  <si>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</si>
  <si>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</si>
  <si>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</si>
  <si>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</si>
  <si>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</si>
  <si>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</si>
  <si>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</si>
  <si>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</si>
  <si>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</si>
  <si>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</si>
  <si>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</si>
  <si>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</si>
  <si>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</si>
  <si>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</si>
  <si>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</si>
  <si>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</si>
  <si>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</si>
  <si>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</si>
  <si>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</si>
  <si>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</si>
  <si>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</si>
  <si>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</si>
  <si>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</si>
  <si>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</si>
  <si>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</si>
  <si>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</si>
  <si>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</si>
  <si>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</si>
  <si>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</si>
  <si>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</si>
  <si>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</si>
  <si>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</si>
  <si>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</si>
  <si>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</si>
  <si>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</si>
  <si>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</si>
  <si>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</si>
  <si>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</si>
  <si>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</si>
  <si>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</si>
  <si>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</si>
  <si>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</si>
  <si>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</si>
  <si>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</si>
  <si>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</si>
  <si>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</si>
  <si>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</si>
  <si>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</si>
  <si>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</si>
  <si>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</si>
  <si>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</si>
  <si>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</si>
  <si>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</si>
  <si>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</si>
  <si>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</si>
  <si>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</si>
  <si>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</si>
  <si>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</si>
  <si>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</si>
  <si>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</si>
  <si>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</si>
  <si>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</si>
  <si>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</si>
  <si>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</si>
  <si>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</si>
  <si>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</si>
  <si>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</si>
  <si>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</si>
  <si>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</si>
  <si>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</si>
  <si>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</si>
  <si>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</si>
  <si>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</si>
  <si>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</si>
  <si>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</si>
  <si>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</si>
  <si>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</si>
  <si>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</si>
  <si>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</si>
  <si>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</si>
  <si>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</si>
  <si>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</si>
  <si>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</si>
  <si>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</si>
  <si>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</si>
  <si>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</si>
  <si>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</si>
  <si>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</si>
  <si>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</si>
  <si>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</si>
  <si>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</si>
  <si>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</si>
  <si>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</si>
  <si>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</si>
  <si>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</si>
  <si>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</si>
  <si>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</si>
  <si>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</si>
  <si>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</si>
  <si>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</si>
  <si>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</si>
  <si>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</si>
  <si>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</si>
  <si>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</si>
  <si>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</si>
  <si>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</si>
  <si>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</si>
  <si>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</si>
  <si>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</si>
  <si>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</si>
  <si>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</si>
  <si>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</si>
  <si>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</si>
  <si>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</si>
  <si>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</si>
  <si>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</si>
  <si>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</si>
  <si>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</si>
  <si>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</si>
  <si>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</si>
  <si>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</si>
  <si>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</si>
  <si>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</si>
  <si>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</si>
  <si>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</si>
  <si>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</si>
  <si>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</si>
  <si>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</si>
  <si>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</si>
  <si>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</si>
  <si>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</si>
  <si>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</si>
  <si>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</si>
  <si>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</si>
  <si>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</si>
  <si>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</si>
  <si>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</si>
  <si>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</si>
  <si>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</si>
  <si>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</si>
  <si>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</si>
  <si>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</si>
  <si>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</si>
  <si>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</si>
  <si>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</si>
  <si>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</si>
  <si>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</si>
  <si>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</si>
  <si>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</si>
  <si>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</si>
  <si>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</si>
  <si>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</si>
  <si>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</si>
  <si>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</si>
  <si>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</si>
  <si>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</si>
  <si>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</si>
  <si>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</si>
  <si>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</si>
  <si>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</si>
  <si>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</si>
  <si>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</si>
  <si>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</si>
  <si>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</si>
  <si>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</si>
  <si>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</si>
  <si>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</si>
  <si>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</si>
  <si>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</si>
  <si>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</si>
  <si>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</si>
  <si>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</si>
  <si>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</si>
  <si>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</si>
  <si>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</si>
  <si>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</si>
  <si>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</si>
  <si>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</si>
  <si>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</si>
  <si>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</si>
  <si>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</si>
  <si>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</si>
  <si>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</si>
  <si>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</si>
  <si>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</si>
  <si>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</si>
  <si>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</si>
  <si>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</si>
  <si>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</si>
  <si>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</si>
  <si>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</si>
  <si>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</si>
  <si>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</si>
  <si>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</si>
  <si>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</si>
  <si>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</si>
  <si>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</si>
  <si>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</si>
  <si>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</si>
  <si>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</si>
  <si>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</si>
  <si>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</si>
  <si>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</si>
  <si>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</si>
  <si>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</si>
  <si>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</si>
  <si>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</si>
  <si>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</si>
  <si>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</si>
  <si>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</si>
  <si>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</si>
  <si>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</si>
  <si>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</si>
  <si>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</si>
  <si>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</si>
  <si>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</si>
  <si>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</si>
  <si>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</si>
  <si>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</si>
  <si>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</si>
  <si>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</si>
  <si>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</si>
  <si>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</si>
  <si>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</si>
  <si>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</si>
  <si>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</si>
  <si>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</si>
  <si>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</si>
  <si>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</si>
  <si>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</si>
  <si>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</si>
  <si>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</si>
  <si>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</si>
  <si>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</si>
  <si>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</si>
  <si>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</si>
  <si>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</si>
  <si>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</si>
  <si>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</si>
  <si>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</si>
  <si>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</si>
  <si>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</si>
  <si>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</si>
  <si>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</si>
  <si>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</si>
  <si>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</si>
  <si>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</si>
  <si>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</si>
  <si>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</si>
  <si>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</si>
  <si>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</si>
  <si>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</si>
  <si>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</si>
  <si>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</si>
  <si>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</si>
  <si>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</si>
  <si>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</si>
  <si>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</si>
  <si>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</si>
  <si>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</si>
  <si>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</si>
  <si>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</si>
  <si>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</si>
  <si>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</si>
  <si>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</si>
  <si>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</si>
  <si>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</si>
  <si>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</si>
  <si>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</si>
  <si>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</si>
  <si>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</si>
  <si>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</si>
  <si>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</si>
  <si>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</si>
  <si>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</si>
  <si>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</si>
  <si>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</si>
  <si>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</si>
  <si>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</si>
  <si>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</si>
  <si>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</si>
  <si>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</si>
  <si>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</si>
  <si>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</si>
  <si>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</si>
  <si>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</si>
  <si>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</si>
  <si>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</si>
  <si>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</si>
  <si>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</si>
  <si>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</si>
  <si>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</si>
  <si>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</si>
  <si>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</si>
  <si>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</si>
  <si>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</si>
  <si>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</si>
  <si>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</si>
  <si>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</si>
  <si>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</si>
  <si>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</si>
  <si>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</si>
  <si>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</si>
  <si>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</si>
  <si>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</si>
  <si>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</si>
  <si>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</si>
  <si>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</si>
  <si>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</si>
  <si>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</si>
  <si>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</si>
  <si>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</si>
  <si>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</si>
  <si>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</si>
  <si>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</si>
  <si>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</si>
  <si>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</si>
  <si>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</si>
  <si>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</si>
  <si>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</si>
  <si>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</si>
  <si>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</si>
  <si>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</si>
  <si>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</si>
  <si>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</si>
  <si>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</si>
  <si>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</si>
  <si>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</si>
  <si>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</si>
  <si>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</si>
  <si>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</si>
  <si>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</si>
  <si>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</si>
  <si>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</si>
  <si>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</si>
  <si>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</si>
  <si>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</si>
  <si>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</si>
  <si>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</si>
  <si>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</si>
  <si>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</si>
  <si>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</si>
  <si>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</si>
  <si>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</si>
  <si>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</si>
  <si>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</si>
  <si>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</si>
  <si>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</si>
  <si>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</si>
  <si>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</si>
  <si>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</si>
  <si>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</si>
  <si>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</si>
  <si>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</si>
  <si>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</si>
  <si>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</si>
  <si>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</si>
  <si>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</si>
  <si>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</si>
  <si>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</si>
  <si>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</si>
  <si>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</si>
  <si>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</si>
  <si>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</si>
  <si>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</si>
  <si>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</si>
  <si>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</si>
  <si>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</si>
  <si>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</si>
  <si>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</si>
  <si>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</si>
  <si>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</si>
  <si>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</si>
  <si>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</si>
  <si>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</si>
  <si>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</si>
  <si>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</si>
  <si>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</si>
  <si>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</si>
  <si>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</si>
  <si>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</si>
  <si>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</si>
  <si>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</si>
  <si>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</si>
  <si>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</si>
  <si>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</si>
  <si>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</si>
  <si>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</si>
  <si>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</si>
  <si>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</si>
  <si>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</si>
  <si>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</si>
  <si>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</si>
  <si>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</si>
  <si>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</si>
  <si>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</si>
  <si>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</si>
  <si>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</si>
  <si>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</si>
  <si>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</si>
  <si>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</si>
  <si>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</si>
  <si>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</si>
  <si>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</si>
  <si>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</si>
  <si>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</si>
  <si>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</si>
  <si>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</si>
  <si>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</si>
  <si>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</si>
  <si>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</si>
  <si>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</si>
  <si>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</si>
  <si>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</si>
  <si>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</si>
  <si>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</si>
  <si>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</si>
  <si>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</si>
  <si>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</si>
  <si>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</si>
  <si>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</si>
  <si>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</si>
  <si>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</si>
  <si>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</si>
  <si>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</si>
  <si>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</si>
  <si>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</si>
  <si>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</si>
  <si>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</si>
  <si>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</si>
  <si>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</si>
  <si>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</si>
  <si>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</si>
  <si>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</si>
  <si>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</si>
  <si>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</si>
  <si>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</si>
  <si>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</si>
  <si>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</si>
  <si>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</si>
  <si>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</si>
  <si>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</si>
  <si>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</si>
  <si>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</si>
  <si>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</si>
  <si>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</si>
  <si>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</si>
  <si>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</si>
  <si>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</si>
  <si>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</si>
  <si>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</si>
  <si>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</si>
  <si>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</si>
  <si>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</si>
  <si>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</si>
  <si>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</si>
  <si>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</si>
  <si>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</si>
  <si>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</si>
  <si>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</si>
  <si>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</si>
  <si>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</si>
  <si>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</si>
  <si>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</si>
  <si>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</si>
  <si>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</si>
  <si>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</si>
  <si>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</si>
  <si>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</si>
  <si>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</si>
  <si>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</si>
  <si>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</si>
  <si>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</si>
  <si>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</si>
  <si>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</si>
  <si>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</si>
  <si>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</si>
  <si>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</si>
  <si>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</si>
  <si>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</si>
  <si>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</si>
  <si>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</si>
  <si>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</si>
  <si>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</si>
  <si>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</si>
  <si>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</si>
  <si>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</si>
  <si>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</si>
  <si>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</si>
  <si>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</si>
  <si>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</si>
  <si>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</si>
  <si>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</si>
  <si>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</si>
  <si>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</si>
  <si>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</si>
  <si>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</si>
  <si>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</si>
  <si>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</si>
  <si>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</si>
  <si>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</si>
  <si>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</si>
  <si>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</si>
  <si>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</si>
  <si>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</si>
  <si>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</si>
  <si>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</si>
  <si>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</si>
  <si>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</si>
  <si>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</si>
  <si>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</si>
  <si>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</si>
  <si>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</si>
  <si>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</si>
  <si>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</si>
  <si>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</si>
  <si>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</si>
  <si>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</si>
  <si>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</si>
  <si>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</si>
  <si>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</si>
  <si>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</si>
  <si>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</si>
  <si>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</si>
  <si>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</si>
  <si>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</si>
  <si>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</si>
  <si>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</si>
  <si>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</si>
  <si>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</si>
  <si>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</si>
  <si>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</si>
  <si>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</si>
  <si>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</si>
  <si>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</si>
  <si>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</si>
  <si>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</si>
  <si>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</si>
  <si>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</si>
  <si>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</si>
  <si>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</si>
  <si>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</si>
  <si>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</si>
  <si>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</si>
  <si>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</si>
  <si>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</si>
  <si>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</si>
  <si>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</si>
  <si>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</si>
  <si>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</si>
  <si>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</si>
  <si>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</si>
  <si>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</si>
  <si>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</si>
  <si>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</si>
  <si>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</si>
  <si>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</si>
  <si>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</si>
  <si>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</si>
  <si>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</si>
  <si>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</si>
  <si>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</si>
  <si>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</si>
  <si>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</si>
  <si>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</si>
  <si>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</si>
  <si>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</si>
  <si>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</si>
  <si>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</si>
  <si>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</si>
  <si>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</si>
  <si>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</si>
  <si>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</si>
  <si>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</si>
  <si>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</si>
  <si>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</si>
  <si>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</si>
  <si>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</si>
  <si>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</si>
  <si>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</si>
  <si>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</si>
  <si>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</si>
  <si>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</si>
  <si>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</si>
  <si>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</si>
  <si>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</si>
  <si>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</si>
  <si>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</si>
  <si>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</si>
  <si>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</si>
  <si>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</si>
  <si>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</si>
  <si>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</si>
  <si>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</si>
  <si>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</si>
  <si>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</si>
  <si>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</si>
  <si>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</si>
  <si>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</si>
  <si>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</si>
  <si>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</si>
  <si>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</si>
  <si>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</si>
  <si>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</si>
  <si>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</si>
  <si>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</si>
  <si>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</si>
  <si>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</si>
  <si>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</si>
  <si>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</si>
  <si>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</si>
  <si>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</si>
  <si>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</si>
  <si>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</si>
  <si>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</si>
  <si>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</si>
  <si>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</si>
  <si>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</si>
  <si>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</si>
  <si>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</si>
  <si>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</si>
  <si>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</si>
  <si>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</si>
  <si>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</si>
  <si>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</si>
  <si>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</si>
  <si>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</si>
  <si>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</si>
  <si>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</si>
  <si>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</si>
  <si>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</si>
  <si>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</si>
  <si>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</si>
  <si>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</si>
  <si>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</si>
  <si>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</si>
  <si>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</si>
  <si>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</si>
  <si>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</si>
  <si>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</si>
  <si>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</si>
  <si>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</si>
  <si>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</si>
  <si>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</si>
  <si>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</si>
  <si>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</si>
  <si>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</si>
  <si>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</si>
  <si>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</si>
  <si>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</si>
  <si>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</si>
  <si>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</si>
  <si>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</si>
  <si>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</si>
  <si>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</si>
  <si>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</si>
  <si>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</si>
  <si>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</si>
  <si>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</si>
  <si>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</si>
  <si>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</si>
  <si>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</si>
  <si>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</si>
  <si>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</si>
  <si>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</si>
  <si>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</si>
  <si>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</si>
  <si>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</si>
  <si>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</si>
  <si>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</si>
  <si>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</si>
  <si>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</si>
  <si>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</si>
  <si>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</si>
  <si>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</si>
  <si>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</si>
  <si>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</si>
  <si>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</si>
  <si>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</si>
  <si>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</si>
  <si>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</si>
  <si>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</si>
  <si>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</si>
  <si>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</si>
  <si>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</si>
  <si>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</si>
  <si>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</si>
  <si>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</si>
  <si>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</si>
  <si>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</si>
  <si>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</si>
  <si>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</si>
  <si>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</si>
  <si>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</si>
  <si>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</si>
  <si>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</si>
  <si>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</si>
  <si>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</si>
  <si>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</si>
  <si>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</si>
  <si>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</si>
  <si>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</si>
  <si>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</si>
  <si>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</si>
  <si>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</si>
  <si>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</si>
  <si>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</si>
  <si>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</si>
  <si>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</si>
  <si>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</si>
  <si>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</si>
  <si>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</si>
  <si>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</si>
  <si>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</si>
  <si>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</si>
  <si>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</si>
  <si>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</si>
  <si>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</si>
  <si>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</si>
  <si>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</si>
  <si>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</si>
  <si>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</si>
  <si>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</si>
  <si>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</si>
  <si>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</si>
  <si>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</si>
  <si>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</si>
  <si>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</si>
  <si>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</si>
  <si>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</si>
  <si>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</si>
  <si>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</si>
  <si>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</si>
  <si>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</si>
  <si>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</si>
  <si>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</si>
  <si>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</si>
  <si>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</si>
  <si>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</si>
  <si>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</si>
  <si>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</si>
  <si>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</si>
  <si>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</si>
  <si>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</si>
  <si>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</si>
  <si>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</si>
  <si>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</si>
  <si>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</si>
  <si>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</si>
  <si>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</si>
  <si>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</si>
  <si>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</si>
  <si>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</si>
  <si>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</si>
  <si>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</si>
  <si>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</si>
  <si>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</si>
  <si>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</si>
  <si>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</si>
  <si>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</si>
  <si>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</si>
  <si>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</si>
  <si>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</si>
  <si>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</si>
  <si>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</si>
  <si>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</si>
  <si>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</si>
  <si>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</si>
  <si>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</si>
  <si>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</si>
  <si>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</si>
  <si>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</si>
  <si>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</si>
  <si>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</si>
  <si>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</si>
  <si>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</si>
  <si>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</si>
  <si>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</si>
  <si>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</si>
  <si>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</si>
  <si>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</si>
  <si>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</si>
  <si>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</si>
  <si>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</si>
  <si>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</si>
  <si>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</si>
  <si>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</si>
  <si>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</si>
  <si>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</si>
  <si>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</si>
  <si>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</si>
  <si>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</si>
  <si>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</si>
  <si>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</si>
  <si>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</si>
  <si>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</si>
  <si>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</si>
  <si>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</si>
  <si>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</si>
  <si>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</si>
  <si>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</si>
  <si>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</si>
  <si>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</si>
  <si>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</si>
  <si>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</si>
  <si>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</si>
  <si>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</si>
  <si>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</si>
  <si>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</si>
  <si>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</si>
  <si>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</si>
  <si>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</si>
  <si>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</si>
  <si>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</si>
  <si>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</si>
  <si>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</si>
  <si>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</si>
  <si>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</si>
  <si>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</si>
  <si>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</si>
  <si>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</si>
  <si>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</si>
  <si>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</si>
  <si>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</si>
  <si>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</si>
  <si>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</si>
  <si>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</si>
  <si>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</si>
  <si>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</si>
  <si>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</si>
  <si>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</si>
  <si>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</si>
  <si>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</si>
  <si>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</si>
  <si>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</si>
  <si>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</si>
  <si>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</si>
  <si>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</si>
  <si>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</si>
  <si>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</si>
  <si>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</si>
  <si>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</si>
  <si>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</si>
  <si>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</si>
  <si>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</si>
  <si>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</si>
  <si>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</si>
  <si>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</si>
  <si>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</si>
  <si>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</si>
  <si>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</si>
  <si>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</si>
  <si>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</si>
  <si>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</si>
  <si>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</si>
  <si>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</si>
  <si>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</si>
  <si>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</si>
  <si>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</si>
  <si>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</si>
  <si>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</si>
  <si>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</si>
  <si>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</si>
  <si>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</si>
  <si>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</si>
  <si>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</si>
  <si>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</si>
  <si>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</si>
  <si>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</si>
  <si>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</si>
  <si>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</si>
  <si>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</si>
  <si>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</si>
  <si>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</si>
  <si>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</si>
  <si>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</si>
  <si>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</si>
  <si>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</si>
  <si>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</si>
  <si>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</si>
  <si>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</si>
  <si>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</si>
  <si>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</si>
  <si>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</si>
  <si>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</si>
  <si>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</si>
  <si>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</si>
  <si>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</si>
  <si>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</si>
  <si>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</si>
  <si>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</si>
  <si>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</si>
  <si>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</si>
  <si>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</si>
  <si>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</si>
  <si>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</si>
  <si>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</si>
  <si>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</si>
  <si>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</si>
  <si>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</si>
  <si>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</si>
  <si>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</si>
  <si>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</si>
  <si>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</si>
  <si>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</si>
  <si>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</si>
  <si>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</si>
  <si>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</si>
  <si>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</si>
  <si>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</si>
  <si>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</si>
  <si>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</si>
  <si>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</si>
  <si>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</si>
  <si>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</si>
  <si>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</si>
  <si>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</si>
  <si>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</si>
  <si>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</si>
  <si>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</si>
  <si>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</si>
  <si>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</si>
  <si>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</si>
  <si>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</si>
  <si>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</si>
  <si>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</si>
  <si>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</si>
  <si>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</si>
  <si>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</si>
  <si>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</si>
  <si>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</si>
  <si>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</si>
  <si>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</si>
  <si>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</si>
  <si>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</si>
  <si>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</si>
  <si>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</si>
  <si>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</si>
  <si>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</si>
  <si>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</si>
  <si>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</si>
  <si>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</si>
  <si>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</si>
  <si>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</si>
  <si>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</si>
  <si>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</si>
  <si>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</si>
  <si>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</si>
  <si>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</si>
  <si>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</si>
  <si>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</si>
  <si>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</si>
  <si>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</si>
  <si>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</si>
  <si>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</si>
  <si>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</si>
  <si>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</si>
  <si>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</si>
  <si>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</si>
  <si>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</si>
  <si>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</si>
  <si>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</si>
  <si>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</si>
  <si>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</si>
  <si>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</si>
  <si>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</si>
  <si>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</si>
  <si>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</si>
  <si>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</si>
  <si>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</si>
  <si>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</si>
  <si>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</si>
  <si>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</si>
  <si>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</si>
  <si>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</si>
  <si>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</si>
  <si>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</si>
  <si>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</si>
  <si>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</si>
  <si>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</si>
  <si>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</si>
  <si>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</si>
  <si>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</si>
  <si>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</si>
  <si>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</si>
  <si>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</si>
  <si>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</si>
  <si>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</si>
  <si>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</si>
  <si>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</si>
  <si>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</si>
  <si>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</si>
  <si>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</si>
  <si>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</si>
  <si>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</si>
  <si>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</si>
  <si>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</si>
  <si>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</si>
  <si>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</si>
  <si>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</si>
  <si>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</si>
  <si>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</si>
  <si>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</si>
  <si>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</si>
  <si>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</si>
  <si>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</si>
  <si>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</si>
  <si>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</si>
  <si>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</si>
  <si>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</si>
  <si>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</si>
  <si>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</si>
  <si>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</si>
  <si>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</si>
  <si>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</si>
  <si>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</si>
  <si>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</si>
  <si>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</si>
  <si>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</si>
  <si>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</si>
  <si>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</si>
  <si>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</si>
  <si>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</si>
  <si>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</si>
  <si>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</si>
  <si>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</si>
  <si>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</si>
  <si>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</si>
  <si>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</si>
  <si>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</si>
  <si>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</si>
  <si>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</si>
  <si>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</si>
  <si>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</si>
  <si>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</si>
  <si>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</si>
  <si>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</si>
  <si>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</si>
  <si>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</si>
  <si>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</si>
  <si>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</si>
  <si>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</si>
  <si>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</si>
  <si>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</si>
  <si>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</si>
  <si>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</si>
  <si>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</si>
  <si>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</si>
  <si>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</si>
  <si>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</si>
  <si>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</si>
  <si>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</si>
  <si>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</si>
  <si>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</si>
  <si>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</si>
  <si>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</si>
  <si>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</si>
  <si>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</si>
  <si>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</si>
  <si>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</si>
  <si>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</si>
  <si>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</si>
  <si>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</si>
  <si>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</si>
  <si>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</si>
  <si>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</si>
  <si>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</si>
  <si>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</si>
  <si>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</si>
  <si>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</si>
  <si>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</si>
  <si>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</si>
  <si>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</si>
  <si>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</si>
  <si>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</si>
  <si>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</si>
  <si>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</si>
  <si>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</si>
  <si>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</si>
  <si>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</si>
  <si>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</si>
  <si>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</si>
  <si>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</si>
  <si>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</si>
  <si>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</si>
  <si>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</si>
  <si>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</si>
  <si>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</si>
  <si>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</si>
  <si>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</si>
  <si>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</si>
  <si>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</si>
  <si>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</si>
  <si>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</si>
  <si>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</si>
  <si>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</si>
  <si>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</si>
  <si>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</si>
  <si>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</si>
  <si>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</si>
  <si>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</si>
  <si>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</si>
  <si>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</si>
  <si>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</si>
  <si>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</si>
  <si>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</si>
  <si>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</si>
  <si>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</si>
  <si>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</si>
  <si>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</si>
  <si>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</si>
  <si>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</si>
  <si>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</si>
  <si>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</si>
  <si>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</si>
  <si>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</si>
  <si>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</si>
  <si>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</si>
  <si>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</si>
  <si>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</si>
  <si>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</si>
  <si>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</si>
  <si>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</si>
  <si>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</si>
  <si>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</si>
  <si>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</si>
  <si>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</si>
  <si>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</si>
  <si>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</si>
  <si>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</si>
  <si>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</si>
  <si>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</si>
  <si>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</si>
  <si>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</si>
  <si>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</si>
  <si>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</si>
  <si>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</si>
  <si>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</si>
  <si>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</si>
  <si>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</si>
  <si>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</si>
  <si>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</si>
  <si>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</si>
  <si>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</si>
  <si>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</si>
  <si>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</si>
  <si>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</si>
  <si>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</si>
  <si>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</si>
  <si>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</si>
  <si>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</si>
  <si>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</si>
  <si>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</si>
  <si>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</si>
  <si>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</si>
  <si>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</si>
  <si>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</si>
  <si>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</si>
  <si>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</si>
  <si>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</si>
  <si>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</si>
  <si>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</si>
  <si>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</si>
  <si>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</si>
  <si>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</si>
  <si>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</si>
  <si>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</si>
  <si>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</si>
  <si>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</si>
  <si>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</si>
  <si>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</si>
  <si>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</si>
  <si>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</si>
  <si>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</si>
  <si>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</si>
  <si>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</si>
  <si>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</si>
  <si>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</si>
  <si>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</si>
  <si>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</si>
  <si>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</si>
  <si>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</si>
  <si>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</si>
  <si>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</si>
  <si>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</si>
  <si>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</si>
  <si>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</si>
  <si>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</si>
  <si>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</si>
  <si>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</si>
  <si>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</si>
  <si>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</si>
  <si>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</si>
  <si>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</si>
  <si>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</si>
  <si>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</si>
  <si>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</si>
  <si>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</si>
  <si>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</si>
  <si>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</si>
  <si>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</si>
  <si>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</si>
  <si>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</si>
  <si>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</si>
  <si>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</si>
  <si>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</si>
  <si>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</si>
  <si>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</si>
  <si>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</si>
  <si>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</si>
  <si>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</si>
  <si>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</si>
  <si>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</si>
  <si>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</si>
  <si>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</si>
  <si>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</si>
  <si>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</si>
  <si>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</si>
  <si>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</si>
  <si>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</si>
  <si>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</si>
  <si>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</si>
  <si>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</si>
  <si>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</si>
  <si>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</si>
  <si>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</si>
  <si>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</si>
  <si>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</si>
  <si>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</si>
  <si>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</si>
  <si>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</si>
  <si>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</si>
  <si>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</si>
  <si>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</si>
  <si>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</si>
  <si>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</si>
  <si>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</si>
  <si>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</si>
  <si>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</si>
  <si>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</si>
  <si>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</si>
  <si>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</si>
  <si>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</si>
  <si>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</si>
  <si>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</si>
  <si>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</si>
  <si>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</si>
  <si>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</si>
  <si>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</si>
  <si>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</si>
  <si>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</si>
  <si>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</si>
  <si>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</si>
  <si>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</si>
  <si>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</si>
  <si>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</si>
  <si>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</si>
  <si>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</si>
  <si>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</si>
  <si>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</si>
  <si>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</si>
  <si>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</si>
  <si>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</si>
  <si>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</si>
  <si>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</si>
  <si>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</si>
  <si>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</si>
  <si>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</si>
  <si>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</si>
  <si>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</si>
  <si>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</si>
  <si>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</si>
  <si>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</si>
  <si>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</si>
  <si>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</si>
  <si>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</si>
  <si>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</si>
  <si>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</si>
  <si>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</si>
  <si>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</si>
  <si>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</si>
  <si>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</si>
  <si>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</si>
  <si>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</si>
  <si>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</si>
  <si>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</si>
  <si>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</si>
  <si>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</si>
  <si>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</si>
  <si>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</si>
  <si>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</si>
  <si>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</si>
  <si>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</si>
  <si>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</si>
  <si>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</si>
  <si>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</si>
  <si>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</si>
  <si>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</si>
  <si>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</si>
  <si>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</si>
  <si>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</si>
  <si>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</si>
  <si>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</si>
  <si>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</si>
  <si>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</si>
  <si>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</si>
  <si>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</si>
  <si>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</si>
  <si>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</si>
  <si>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</si>
  <si>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</si>
  <si>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</si>
  <si>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</si>
  <si>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</si>
  <si>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</si>
  <si>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</si>
  <si>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</si>
  <si>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</si>
  <si>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</si>
  <si>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</si>
  <si>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</si>
  <si>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</si>
  <si>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</si>
  <si>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</si>
  <si>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</si>
  <si>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</si>
  <si>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</si>
  <si>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</si>
  <si>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</si>
  <si>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</si>
  <si>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</si>
  <si>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</si>
  <si>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</si>
  <si>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</si>
  <si>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</si>
  <si>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</si>
  <si>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</si>
  <si>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</si>
  <si>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</si>
  <si>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</si>
  <si>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</si>
  <si>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</si>
  <si>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</si>
  <si>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</si>
  <si>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</si>
  <si>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</si>
  <si>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</si>
  <si>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</si>
  <si>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</si>
  <si>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</si>
  <si>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</si>
  <si>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</si>
  <si>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</si>
  <si>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</si>
  <si>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</si>
  <si>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</si>
  <si>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</si>
  <si>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</si>
  <si>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</si>
  <si>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</si>
  <si>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</si>
  <si>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</si>
  <si>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</si>
  <si>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</si>
  <si>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</si>
  <si>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</si>
  <si>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</si>
  <si>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</si>
  <si>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</si>
  <si>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</si>
  <si>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</si>
  <si>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</si>
  <si>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</si>
  <si>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</si>
  <si>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</si>
  <si>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</si>
  <si>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</si>
  <si>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</si>
  <si>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</si>
  <si>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</si>
  <si>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</si>
  <si>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</si>
  <si>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</si>
  <si>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</si>
  <si>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</si>
  <si>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</si>
  <si>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</si>
  <si>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</si>
  <si>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</si>
  <si>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</si>
  <si>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</si>
  <si>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</si>
  <si>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</si>
  <si>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</si>
  <si>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</si>
  <si>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</si>
  <si>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</si>
  <si>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</si>
  <si>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</si>
  <si>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</si>
  <si>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</si>
  <si>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</si>
  <si>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</si>
  <si>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</si>
  <si>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</si>
  <si>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</si>
  <si>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</si>
  <si>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</si>
  <si>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</si>
  <si>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</si>
  <si>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</si>
  <si>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</si>
  <si>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</si>
  <si>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</si>
  <si>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</si>
  <si>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</si>
  <si>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</si>
  <si>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</si>
  <si>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</si>
  <si>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</si>
  <si>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</si>
  <si>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</si>
  <si>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</si>
  <si>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</si>
  <si>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</si>
  <si>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</si>
  <si>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</si>
  <si>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</si>
  <si>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</si>
  <si>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</si>
  <si>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</si>
  <si>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</si>
  <si>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</si>
  <si>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</si>
  <si>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</si>
  <si>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</si>
  <si>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</si>
  <si>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</si>
  <si>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</si>
  <si>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</si>
  <si>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</si>
  <si>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</si>
  <si>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</si>
  <si>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</si>
  <si>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</si>
  <si>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</si>
  <si>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</si>
  <si>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</si>
  <si>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</si>
  <si>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</si>
  <si>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</si>
  <si>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</si>
  <si>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</si>
  <si>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</si>
  <si>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</si>
  <si>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</si>
  <si>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</si>
  <si>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</si>
  <si>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</si>
  <si>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</si>
  <si>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</si>
  <si>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</si>
  <si>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</si>
  <si>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</si>
  <si>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</si>
  <si>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</si>
  <si>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</si>
  <si>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</si>
  <si>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</si>
  <si>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</si>
  <si>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</si>
  <si>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</si>
  <si>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</si>
  <si>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</si>
  <si>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</si>
  <si>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</si>
  <si>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</si>
  <si>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</si>
  <si>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</si>
  <si>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</si>
  <si>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</si>
  <si>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</si>
  <si>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</si>
  <si>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</si>
  <si>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</si>
  <si>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</si>
  <si>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</si>
  <si>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</si>
  <si>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</si>
  <si>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</si>
  <si>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</si>
  <si>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</si>
  <si>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</si>
  <si>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</si>
  <si>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</si>
  <si>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</si>
  <si>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</si>
  <si>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</si>
  <si>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</si>
  <si>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</si>
  <si>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</si>
  <si>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</si>
  <si>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</si>
  <si>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</si>
  <si>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</si>
  <si>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</si>
  <si>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</si>
  <si>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</si>
  <si>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</si>
  <si>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</si>
  <si>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</si>
  <si>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</si>
  <si>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</si>
  <si>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</si>
  <si>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</si>
  <si>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</si>
  <si>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</si>
  <si>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</si>
  <si>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</si>
  <si>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</si>
  <si>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</si>
  <si>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</si>
  <si>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</si>
  <si>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</si>
  <si>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</si>
  <si>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</si>
  <si>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</si>
  <si>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</si>
  <si>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</si>
  <si>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</si>
  <si>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</si>
  <si>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</si>
  <si>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</si>
  <si>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</si>
  <si>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</si>
  <si>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</si>
  <si>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</si>
  <si>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</si>
  <si>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</si>
  <si>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</si>
  <si>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</si>
  <si>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</si>
  <si>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</si>
  <si>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</si>
  <si>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</si>
  <si>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</si>
  <si>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</si>
  <si>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</si>
  <si>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</si>
  <si>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</si>
  <si>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</si>
  <si>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</si>
  <si>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</si>
  <si>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</si>
  <si>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</si>
  <si>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</si>
  <si>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</si>
  <si>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</si>
  <si>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</si>
  <si>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</si>
  <si>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</si>
  <si>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</si>
  <si>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</si>
  <si>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</si>
  <si>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</si>
  <si>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</si>
  <si>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</si>
  <si>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</si>
  <si>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</si>
  <si>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</si>
  <si>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</si>
  <si>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</si>
  <si>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</si>
  <si>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</si>
  <si>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</si>
  <si>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</si>
  <si>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</si>
  <si>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</si>
  <si>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</si>
  <si>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</si>
  <si>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</si>
  <si>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</si>
  <si>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</si>
  <si>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</si>
  <si>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</si>
  <si>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</si>
  <si>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</si>
  <si>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</si>
  <si>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</si>
  <si>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</si>
  <si>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</si>
  <si>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</si>
  <si>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</si>
  <si>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</si>
  <si>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</si>
  <si>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</si>
  <si>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</si>
  <si>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</si>
  <si>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</si>
  <si>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</si>
  <si>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</si>
  <si>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</si>
  <si>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</si>
  <si>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</si>
  <si>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</si>
  <si>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</si>
  <si>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</si>
  <si>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</si>
  <si>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</si>
  <si>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</si>
  <si>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</si>
  <si>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</si>
  <si>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</si>
  <si>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</si>
  <si>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</si>
  <si>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</si>
  <si>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</si>
  <si>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</si>
  <si>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</si>
  <si>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</si>
  <si>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</si>
  <si>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</si>
  <si>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</si>
  <si>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</si>
  <si>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</si>
  <si>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</si>
  <si>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</si>
  <si>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</si>
  <si>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</si>
  <si>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</si>
  <si>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</si>
  <si>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</si>
  <si>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</si>
  <si>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</si>
  <si>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</si>
  <si>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</si>
  <si>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</si>
  <si>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</si>
  <si>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</si>
  <si>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</si>
  <si>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</si>
  <si>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</si>
  <si>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</si>
  <si>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</si>
  <si>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</si>
  <si>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</si>
  <si>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</si>
  <si>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</si>
  <si>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</si>
  <si>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</si>
  <si>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</si>
  <si>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</si>
  <si>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</si>
  <si>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</si>
  <si>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</si>
  <si>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</si>
  <si>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</si>
  <si>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</si>
  <si>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</si>
  <si>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</si>
  <si>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</si>
  <si>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</si>
  <si>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</si>
  <si>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</si>
  <si>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</si>
  <si>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</si>
  <si>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</si>
  <si>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</si>
  <si>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</si>
  <si>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</si>
  <si>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</si>
  <si>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</si>
  <si>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</si>
  <si>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</si>
  <si>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</si>
  <si>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</si>
  <si>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</si>
  <si>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</si>
  <si>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</si>
  <si>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</si>
  <si>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</si>
  <si>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</si>
  <si>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</si>
  <si>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</si>
  <si>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</si>
  <si>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</si>
  <si>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</si>
  <si>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</si>
  <si>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</si>
  <si>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</si>
  <si>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</si>
  <si>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</si>
  <si>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</si>
  <si>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</si>
  <si>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</si>
  <si>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</si>
  <si>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</si>
  <si>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</si>
  <si>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</si>
  <si>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</si>
  <si>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</si>
  <si>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</si>
  <si>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</si>
  <si>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</si>
  <si>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</si>
  <si>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</si>
  <si>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</si>
  <si>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</si>
  <si>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</si>
  <si>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</si>
  <si>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</si>
  <si>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</si>
  <si>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</si>
  <si>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</si>
  <si>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</si>
  <si>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</si>
  <si>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</si>
  <si>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</si>
  <si>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</si>
  <si>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</si>
  <si>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</si>
  <si>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</si>
  <si>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</si>
  <si>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</si>
  <si>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</si>
  <si>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</si>
  <si>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</si>
  <si>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</si>
  <si>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</si>
  <si>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</si>
  <si>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</si>
  <si>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</si>
  <si>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</si>
  <si>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</si>
  <si>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</si>
  <si>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</si>
  <si>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</si>
  <si>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</si>
  <si>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</si>
  <si>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</si>
  <si>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</si>
  <si>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</si>
  <si>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</si>
  <si>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</si>
  <si>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</si>
  <si>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</si>
  <si>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</si>
  <si>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</si>
  <si>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</si>
  <si>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</si>
  <si>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</si>
  <si>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</si>
  <si>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</si>
  <si>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</si>
  <si>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</si>
  <si>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</si>
  <si>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</si>
  <si>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</si>
  <si>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</si>
  <si>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</si>
  <si>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</si>
  <si>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</si>
  <si>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</si>
  <si>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</si>
  <si>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</si>
  <si>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</si>
  <si>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</si>
  <si>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</si>
  <si>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</si>
  <si>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</si>
  <si>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</si>
  <si>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</si>
  <si>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</si>
  <si>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</si>
  <si>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</si>
  <si>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</si>
  <si>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</si>
  <si>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</si>
  <si>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</si>
  <si>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</si>
  <si>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</si>
  <si>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</si>
  <si>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</si>
  <si>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</si>
  <si>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</si>
  <si>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</si>
  <si>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</si>
  <si>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</si>
  <si>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</si>
  <si>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</si>
  <si>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</si>
  <si>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</si>
  <si>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</si>
  <si>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</si>
  <si>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</si>
  <si>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</si>
  <si>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</si>
  <si>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</si>
  <si>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</si>
  <si>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</si>
  <si>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</si>
  <si>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</si>
  <si>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</si>
  <si>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</si>
  <si>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</si>
  <si>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</si>
  <si>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</si>
  <si>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</si>
  <si>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</si>
  <si>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</si>
  <si>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</si>
  <si>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</si>
  <si>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</si>
  <si>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</si>
  <si>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</si>
  <si>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</si>
  <si>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</si>
  <si>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</si>
  <si>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</si>
  <si>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</si>
  <si>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</si>
  <si>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</si>
  <si>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</si>
  <si>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</si>
  <si>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</si>
  <si>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</si>
  <si>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</si>
  <si>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</si>
  <si>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</si>
  <si>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</si>
  <si>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</si>
  <si>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</si>
  <si>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</si>
  <si>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</si>
  <si>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</si>
  <si>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</si>
  <si>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</si>
  <si>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</si>
  <si>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</si>
  <si>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</si>
  <si>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</si>
  <si>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</si>
  <si>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</si>
  <si>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</si>
  <si>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</si>
  <si>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</si>
  <si>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</si>
  <si>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</si>
  <si>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</si>
  <si>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</si>
  <si>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</si>
  <si>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</si>
  <si>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</si>
  <si>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</si>
  <si>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</si>
  <si>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</si>
  <si>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</si>
  <si>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</si>
  <si>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</si>
  <si>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</si>
  <si>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</si>
  <si>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</si>
  <si>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</si>
  <si>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</si>
  <si>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</si>
  <si>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</si>
  <si>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</si>
  <si>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</si>
  <si>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</si>
  <si>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</si>
  <si>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</si>
  <si>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</si>
  <si>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</si>
  <si>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</si>
  <si>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</si>
  <si>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</si>
  <si>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</si>
  <si>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</si>
  <si>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</si>
  <si>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</si>
  <si>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</si>
  <si>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</si>
  <si>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</si>
  <si>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</si>
  <si>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</si>
  <si>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</si>
  <si>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</si>
  <si>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</si>
  <si>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</si>
  <si>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</si>
  <si>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</si>
  <si>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</si>
  <si>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</si>
  <si>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</si>
  <si>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</si>
  <si>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</si>
  <si>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</si>
  <si>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</si>
  <si>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</si>
  <si>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</si>
  <si>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</si>
  <si>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</si>
  <si>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</si>
  <si>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</si>
  <si>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</si>
  <si>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</si>
  <si>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</si>
  <si>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</si>
  <si>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</si>
  <si>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</si>
  <si>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</si>
  <si>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</si>
  <si>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</si>
  <si>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</si>
  <si>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</si>
  <si>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</si>
  <si>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</si>
  <si>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</si>
  <si>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</si>
  <si>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</si>
  <si>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</si>
  <si>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</si>
  <si>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</si>
  <si>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</si>
  <si>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</si>
  <si>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</si>
  <si>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</si>
  <si>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</si>
  <si>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</si>
  <si>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</si>
  <si>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</si>
  <si>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</si>
  <si>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</si>
  <si>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</si>
  <si>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</si>
  <si>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</si>
  <si>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</si>
  <si>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</si>
  <si>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</si>
  <si>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</si>
  <si>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</si>
  <si>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</si>
  <si>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</si>
  <si>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</si>
  <si>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</si>
  <si>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</si>
  <si>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</si>
  <si>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</si>
  <si>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</si>
  <si>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</si>
  <si>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</si>
  <si>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</si>
  <si>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</si>
  <si>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</si>
  <si>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</si>
  <si>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</si>
  <si>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</si>
  <si>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</si>
  <si>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</si>
  <si>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</si>
  <si>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</si>
  <si>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</si>
  <si>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</si>
  <si>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</si>
  <si>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</si>
  <si>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</si>
  <si>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</si>
  <si>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</si>
  <si>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</si>
  <si>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</si>
  <si>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</si>
  <si>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</si>
  <si>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</si>
  <si>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</si>
  <si>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</si>
  <si>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</si>
  <si>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</si>
  <si>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</si>
  <si>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</si>
  <si>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</si>
  <si>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</si>
  <si>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</si>
  <si>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</si>
  <si>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</si>
  <si>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</si>
  <si>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</si>
  <si>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</si>
  <si>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</si>
  <si>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</si>
  <si>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</si>
  <si>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</si>
  <si>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</si>
  <si>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</si>
  <si>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</si>
  <si>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</si>
  <si>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</si>
  <si>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</si>
  <si>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</si>
  <si>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</si>
  <si>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</si>
  <si>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</si>
  <si>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</si>
  <si>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</si>
  <si>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</si>
  <si>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</si>
  <si>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</si>
  <si>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</si>
  <si>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</si>
  <si>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</si>
  <si>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</si>
  <si>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</si>
  <si>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</si>
  <si>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</si>
  <si>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</si>
  <si>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</si>
  <si>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</si>
  <si>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</si>
  <si>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</si>
  <si>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</si>
  <si>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</si>
  <si>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</si>
  <si>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</si>
  <si>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</si>
  <si>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</si>
  <si>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</si>
  <si>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</si>
  <si>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</si>
  <si>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</si>
  <si>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</si>
  <si>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</si>
  <si>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</si>
  <si>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</si>
  <si>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</si>
  <si>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</si>
  <si>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</si>
  <si>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</si>
  <si>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</si>
  <si>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</si>
  <si>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</si>
  <si>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</si>
  <si>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</si>
  <si>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</si>
  <si>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</si>
  <si>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</si>
  <si>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</si>
  <si>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</si>
  <si>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</si>
  <si>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</si>
  <si>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</si>
  <si>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</si>
  <si>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</si>
  <si>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</si>
  <si>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</si>
  <si>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</si>
  <si>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</si>
  <si>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</si>
  <si>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</si>
  <si>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</si>
  <si>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</si>
  <si>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</si>
  <si>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</si>
  <si>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</si>
  <si>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</si>
  <si>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</si>
  <si>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</si>
  <si>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</si>
  <si>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</si>
  <si>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</si>
  <si>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</si>
  <si>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</si>
  <si>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</si>
  <si>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</si>
  <si>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</si>
  <si>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</si>
  <si>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</si>
  <si>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</si>
  <si>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</si>
  <si>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</si>
  <si>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</si>
  <si>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</si>
  <si>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</si>
  <si>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</si>
  <si>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</si>
  <si>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</si>
  <si>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</si>
  <si>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</si>
  <si>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</si>
  <si>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</si>
  <si>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</si>
  <si>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</si>
  <si>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</si>
  <si>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</si>
  <si>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</si>
  <si>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</si>
  <si>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</si>
  <si>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</si>
  <si>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</si>
  <si>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</si>
  <si>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</si>
  <si>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</si>
  <si>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</si>
  <si>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</si>
  <si>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</si>
  <si>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</si>
  <si>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</si>
  <si>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</si>
  <si>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</si>
  <si>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</si>
  <si>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</si>
  <si>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</si>
  <si>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</si>
  <si>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</si>
  <si>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</si>
  <si>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</si>
  <si>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</si>
  <si>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</si>
  <si>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</si>
  <si>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</si>
  <si>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</si>
  <si>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</si>
  <si>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</si>
  <si>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</si>
  <si>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</si>
  <si>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</si>
  <si>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</si>
  <si>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</si>
  <si>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</si>
  <si>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</si>
  <si>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</si>
  <si>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</si>
  <si>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</si>
  <si>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</si>
  <si>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</si>
  <si>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</si>
  <si>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</si>
  <si>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</si>
  <si>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</si>
  <si>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</si>
  <si>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</si>
  <si>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</si>
  <si>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</si>
  <si>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</si>
  <si>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</si>
  <si>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</si>
  <si>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</si>
  <si>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</si>
  <si>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</si>
  <si>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</si>
  <si>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</si>
  <si>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</si>
  <si>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</si>
  <si>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</si>
  <si>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</si>
  <si>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</si>
  <si>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</si>
  <si>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</si>
  <si>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</si>
  <si>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</si>
  <si>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</si>
  <si>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</si>
  <si>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</si>
  <si>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</si>
  <si>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</si>
  <si>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</si>
  <si>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</si>
  <si>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</si>
  <si>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</si>
  <si>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</si>
  <si>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</si>
  <si>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</si>
  <si>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</si>
  <si>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</si>
  <si>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</si>
  <si>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</si>
  <si>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</si>
  <si>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</si>
  <si>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</si>
  <si>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</si>
  <si>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</si>
  <si>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</si>
  <si>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</si>
  <si>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</si>
  <si>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</si>
  <si>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</si>
  <si>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</si>
  <si>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</si>
  <si>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</si>
  <si>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</si>
  <si>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</si>
  <si>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</si>
  <si>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</si>
  <si>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</si>
  <si>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</si>
  <si>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</si>
  <si>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</si>
  <si>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</si>
  <si>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</si>
  <si>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</si>
  <si>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</si>
  <si>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</si>
  <si>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</si>
  <si>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</si>
  <si>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</si>
  <si>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</si>
  <si>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</si>
  <si>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</si>
  <si>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</si>
  <si>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</si>
  <si>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</si>
  <si>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</si>
  <si>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</si>
  <si>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</si>
  <si>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</si>
  <si>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</si>
  <si>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</si>
  <si>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</si>
  <si>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</si>
  <si>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</si>
  <si>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</si>
  <si>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</si>
  <si>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</si>
  <si>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</si>
  <si>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</si>
  <si>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</si>
  <si>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</si>
  <si>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</si>
  <si>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</si>
  <si>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</si>
  <si>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</si>
  <si>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</si>
  <si>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</si>
  <si>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</si>
  <si>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</si>
  <si>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</si>
  <si>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</si>
  <si>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</si>
  <si>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</si>
  <si>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</si>
  <si>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</si>
  <si>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</si>
  <si>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</si>
  <si>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</si>
  <si>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</si>
  <si>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</si>
  <si>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</si>
  <si>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</si>
  <si>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</si>
  <si>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</si>
  <si>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</si>
  <si>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</si>
  <si>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</si>
  <si>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</si>
  <si>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</si>
  <si>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</si>
  <si>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</si>
  <si>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</si>
  <si>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</si>
  <si>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</si>
  <si>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</si>
  <si>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</si>
  <si>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</si>
  <si>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</si>
  <si>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</si>
  <si>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</si>
  <si>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</si>
  <si>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</si>
  <si>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</si>
  <si>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</si>
  <si>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</si>
  <si>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</si>
  <si>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</si>
  <si>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</si>
  <si>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</si>
  <si>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</si>
  <si>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</si>
  <si>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</si>
  <si>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</si>
  <si>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</si>
  <si>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</si>
  <si>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</si>
  <si>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</si>
  <si>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</si>
  <si>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</si>
  <si>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</si>
  <si>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</si>
  <si>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</si>
  <si>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</si>
  <si>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</si>
  <si>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</si>
  <si>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</si>
  <si>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</si>
  <si>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</si>
  <si>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</si>
  <si>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</si>
  <si>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</si>
  <si>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</si>
  <si>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</si>
  <si>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</si>
  <si>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</si>
  <si>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</si>
  <si>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</si>
  <si>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</si>
  <si>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</si>
  <si>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</si>
  <si>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</si>
  <si>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</si>
  <si>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</si>
  <si>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</si>
  <si>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</si>
  <si>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</si>
  <si>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</si>
  <si>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</si>
  <si>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</si>
  <si>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</si>
  <si>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</si>
  <si>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</si>
  <si>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</si>
  <si>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</si>
  <si>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</si>
  <si>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</si>
  <si>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</si>
  <si>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</si>
  <si>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</si>
  <si>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</si>
  <si>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</si>
  <si>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</si>
  <si>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</si>
  <si>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</si>
  <si>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</si>
  <si>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</si>
  <si>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</si>
  <si>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</si>
  <si>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</si>
  <si>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</si>
  <si>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</si>
  <si>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</si>
  <si>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</si>
  <si>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</si>
  <si>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</si>
  <si>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</si>
  <si>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</si>
  <si>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</si>
  <si>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</si>
  <si>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</si>
  <si>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</si>
  <si>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</si>
  <si>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</si>
  <si>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</si>
  <si>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</si>
  <si>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</si>
  <si>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</si>
  <si>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</si>
  <si>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</si>
  <si>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</si>
  <si>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</si>
  <si>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</si>
  <si>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</si>
  <si>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</si>
  <si>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</si>
  <si>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</si>
  <si>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</si>
  <si>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</si>
  <si>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</si>
  <si>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</si>
  <si>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</si>
  <si>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</si>
  <si>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</si>
  <si>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</si>
  <si>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</si>
  <si>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</si>
  <si>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</si>
  <si>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</si>
  <si>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</si>
  <si>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</si>
  <si>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</si>
  <si>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</si>
  <si>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</si>
  <si>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</si>
  <si>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</si>
  <si>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</si>
  <si>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</si>
  <si>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</si>
  <si>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</si>
  <si>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</si>
  <si>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</si>
  <si>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</si>
  <si>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</si>
  <si>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</si>
  <si>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</si>
  <si>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</si>
  <si>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</si>
  <si>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</si>
  <si>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</si>
  <si>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</si>
  <si>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</si>
  <si>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</si>
  <si>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</si>
  <si>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</si>
  <si>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</si>
  <si>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</si>
  <si>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</si>
  <si>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</si>
  <si>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</si>
  <si>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</si>
  <si>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</si>
  <si>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</si>
  <si>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</si>
  <si>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</si>
  <si>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</si>
  <si>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</si>
  <si>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</si>
  <si>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</si>
  <si>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</si>
  <si>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</si>
  <si>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</si>
  <si>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</si>
  <si>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</si>
  <si>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</si>
  <si>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</si>
  <si>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</si>
  <si>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</si>
  <si>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</si>
  <si>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</si>
  <si>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</si>
  <si>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</si>
  <si>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</si>
  <si>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</si>
  <si>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</si>
  <si>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</si>
  <si>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</si>
  <si>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</si>
  <si>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</si>
  <si>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</si>
  <si>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</si>
  <si>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</si>
  <si>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</si>
  <si>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</si>
  <si>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</si>
  <si>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</si>
  <si>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</si>
  <si>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</si>
  <si>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</si>
  <si>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</si>
  <si>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</si>
  <si>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</si>
  <si>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</si>
  <si>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</si>
  <si>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</si>
  <si>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</si>
  <si>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</si>
  <si>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</si>
  <si>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</si>
  <si>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</si>
  <si>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</si>
  <si>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</si>
  <si>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</si>
  <si>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</si>
  <si>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</si>
  <si>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</si>
  <si>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</si>
  <si>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</si>
  <si>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</si>
  <si>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</si>
  <si>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</si>
  <si>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</si>
  <si>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</si>
  <si>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</si>
  <si>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</si>
  <si>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</si>
  <si>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</si>
  <si>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</si>
  <si>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</si>
  <si>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</si>
  <si>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</si>
  <si>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</si>
  <si>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</si>
  <si>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</si>
  <si>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</si>
  <si>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</si>
  <si>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</si>
  <si>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</si>
  <si>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</si>
  <si>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</si>
  <si>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</si>
  <si>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</si>
  <si>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</si>
  <si>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</si>
  <si>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</si>
  <si>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</si>
  <si>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</si>
  <si>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</si>
  <si>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</si>
  <si>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</si>
  <si>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</si>
  <si>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</si>
  <si>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</si>
  <si>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</si>
  <si>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</si>
  <si>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</si>
  <si>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</si>
  <si>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</si>
  <si>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</si>
  <si>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</si>
  <si>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</si>
  <si>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</si>
  <si>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</si>
  <si>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</si>
  <si>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</si>
  <si>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</si>
  <si>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</si>
  <si>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</si>
  <si>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</si>
  <si>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</si>
  <si>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</si>
  <si>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</si>
  <si>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</si>
  <si>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</si>
  <si>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</si>
  <si>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</si>
  <si>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</si>
  <si>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</si>
  <si>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</si>
  <si>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</si>
  <si>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</si>
  <si>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</si>
  <si>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</si>
  <si>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</si>
  <si>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</si>
  <si>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</si>
  <si>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</si>
  <si>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</si>
  <si>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</si>
  <si>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</si>
  <si>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</si>
  <si>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</si>
  <si>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</si>
  <si>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</si>
  <si>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</si>
  <si>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</si>
  <si>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</si>
  <si>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</si>
  <si>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</si>
  <si>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</si>
  <si>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</si>
  <si>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</si>
  <si>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</si>
  <si>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</si>
  <si>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</si>
  <si>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</si>
  <si>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</si>
  <si>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</si>
  <si>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</si>
  <si>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</si>
  <si>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</si>
  <si>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</si>
  <si>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</si>
  <si>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</si>
  <si>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</si>
  <si>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</si>
  <si>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</si>
  <si>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</si>
  <si>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</si>
  <si>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</si>
  <si>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</si>
  <si>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</si>
  <si>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</si>
  <si>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</si>
  <si>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</si>
  <si>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</si>
  <si>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</si>
  <si>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</si>
  <si>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</si>
  <si>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</si>
  <si>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</si>
  <si>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</si>
  <si>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</si>
  <si>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</si>
  <si>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</si>
  <si>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</si>
  <si>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</si>
  <si>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</si>
  <si>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</si>
  <si>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</si>
  <si>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</si>
  <si>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</si>
  <si>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</si>
  <si>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</si>
  <si>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</si>
  <si>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</si>
  <si>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</si>
  <si>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</si>
  <si>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</si>
  <si>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</si>
  <si>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</si>
  <si>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</si>
  <si>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</si>
  <si>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</si>
  <si>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</si>
  <si>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</si>
  <si>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</si>
  <si>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</si>
  <si>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</si>
  <si>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</si>
  <si>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</si>
  <si>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</si>
  <si>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</si>
  <si>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</si>
  <si>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</si>
  <si>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</si>
  <si>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</si>
  <si>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</si>
  <si>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</si>
  <si>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</si>
  <si>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</si>
  <si>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</si>
  <si>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</si>
  <si>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</si>
  <si>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</si>
  <si>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</si>
  <si>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</si>
  <si>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</si>
  <si>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</si>
  <si>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</si>
  <si>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</si>
  <si>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</si>
  <si>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</si>
  <si>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</si>
  <si>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</si>
  <si>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</si>
  <si>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</si>
  <si>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</si>
  <si>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</si>
  <si>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</si>
  <si>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</si>
  <si>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</si>
  <si>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</si>
  <si>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</si>
  <si>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</si>
  <si>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</si>
  <si>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</si>
  <si>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</si>
  <si>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</si>
  <si>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</si>
  <si>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</si>
  <si>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</si>
  <si>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</si>
  <si>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</si>
  <si>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</si>
  <si>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</si>
  <si>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</si>
  <si>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</si>
  <si>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</si>
  <si>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</si>
  <si>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</si>
  <si>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</si>
  <si>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</si>
  <si>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</si>
  <si>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</si>
  <si>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</si>
  <si>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</si>
  <si>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</si>
  <si>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</si>
  <si>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</si>
  <si>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</si>
  <si>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</si>
  <si>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</si>
  <si>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</si>
  <si>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</si>
  <si>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</si>
  <si>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</si>
  <si>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</si>
  <si>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</si>
  <si>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</si>
  <si>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</si>
  <si>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</si>
  <si>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</si>
  <si>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</si>
  <si>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</si>
  <si>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</si>
  <si>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</si>
  <si>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</si>
  <si>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</si>
  <si>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</si>
  <si>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</si>
  <si>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</si>
  <si>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</si>
  <si>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</si>
  <si>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</si>
  <si>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</si>
  <si>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</si>
  <si>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</si>
  <si>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</si>
  <si>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</si>
  <si>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</si>
  <si>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</si>
  <si>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</si>
  <si>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</si>
  <si>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</si>
  <si>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</si>
  <si>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</si>
  <si>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</si>
  <si>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</si>
  <si>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</si>
  <si>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</si>
  <si>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</si>
  <si>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</si>
  <si>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</si>
  <si>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</si>
  <si>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</si>
  <si>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</si>
  <si>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</si>
  <si>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</si>
  <si>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</si>
  <si>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</si>
  <si>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</si>
  <si>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</si>
  <si>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</si>
  <si>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</si>
  <si>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</si>
  <si>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</si>
  <si>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</si>
  <si>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</si>
  <si>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</si>
  <si>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</si>
  <si>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</si>
  <si>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</si>
  <si>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</si>
  <si>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</si>
  <si>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</si>
  <si>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</si>
  <si>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</si>
  <si>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</si>
  <si>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</si>
  <si>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</si>
  <si>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</si>
  <si>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</si>
  <si>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</si>
  <si>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</si>
  <si>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</si>
  <si>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</si>
  <si>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</si>
  <si>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</si>
  <si>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</si>
  <si>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</si>
  <si>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</si>
  <si>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</si>
  <si>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</si>
  <si>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</si>
  <si>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</si>
  <si>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</si>
  <si>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</si>
  <si>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</si>
  <si>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</si>
  <si>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</si>
  <si>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</si>
  <si>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</si>
  <si>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</si>
  <si>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</si>
  <si>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</si>
  <si>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</si>
  <si>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</si>
  <si>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</si>
  <si>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</si>
  <si>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</si>
  <si>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</si>
  <si>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</si>
  <si>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</si>
  <si>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</si>
  <si>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</si>
  <si>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</si>
  <si>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</si>
  <si>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</si>
  <si>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</si>
  <si>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</si>
  <si>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</si>
  <si>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</si>
  <si>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</si>
  <si>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</si>
  <si>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</si>
  <si>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</si>
  <si>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</si>
  <si>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</si>
  <si>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</si>
  <si>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</si>
  <si>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</si>
  <si>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</si>
  <si>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</si>
  <si>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</si>
  <si>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</si>
  <si>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</si>
  <si>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</si>
  <si>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</si>
  <si>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</si>
  <si>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</si>
  <si>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</si>
  <si>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</si>
  <si>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</si>
  <si>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</si>
  <si>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</si>
  <si>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</si>
  <si>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</si>
  <si>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</si>
  <si>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</si>
  <si>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</si>
  <si>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</si>
  <si>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</si>
  <si>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</si>
  <si>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</si>
  <si>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</si>
  <si>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</si>
  <si>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</si>
  <si>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</si>
  <si>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</si>
  <si>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</si>
  <si>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</si>
  <si>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</si>
  <si>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</si>
  <si>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</si>
  <si>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</si>
  <si>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</si>
  <si>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</si>
  <si>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</si>
  <si>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</si>
  <si>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</si>
  <si>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</si>
  <si>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</si>
  <si>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</si>
  <si>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</si>
  <si>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</si>
  <si>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</si>
  <si>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</si>
  <si>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</si>
  <si>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</si>
  <si>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</si>
  <si>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</si>
  <si>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</si>
  <si>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</si>
  <si>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</si>
  <si>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</si>
  <si>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</si>
  <si>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</si>
  <si>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</si>
  <si>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</si>
  <si>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</si>
  <si>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</si>
  <si>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</si>
  <si>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</si>
  <si>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</si>
  <si>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</si>
  <si>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</si>
  <si>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</si>
  <si>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</si>
  <si>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</si>
  <si>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</si>
  <si>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</si>
  <si>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</si>
  <si>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</si>
  <si>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</si>
  <si>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</si>
  <si>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</si>
  <si>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</si>
  <si>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</si>
  <si>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</si>
  <si>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</si>
  <si>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</si>
  <si>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</si>
  <si>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</si>
  <si>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</si>
  <si>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</si>
  <si>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</si>
  <si>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</si>
  <si>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</si>
  <si>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</si>
  <si>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</si>
  <si>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</si>
  <si>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</si>
  <si>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</si>
  <si>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</si>
  <si>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</si>
  <si>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</si>
  <si>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</si>
  <si>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</si>
  <si>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</si>
  <si>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</si>
  <si>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</si>
  <si>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</si>
  <si>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</si>
  <si>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</si>
  <si>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</si>
  <si>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</si>
  <si>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</si>
  <si>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</si>
  <si>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</si>
  <si>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</si>
  <si>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</si>
  <si>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</si>
  <si>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</si>
  <si>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</si>
  <si>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</si>
  <si>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</si>
  <si>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</si>
  <si>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</si>
  <si>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</si>
  <si>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</si>
  <si>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</si>
  <si>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</si>
  <si>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</si>
  <si>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</si>
  <si>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</si>
  <si>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</si>
  <si>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</si>
  <si>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</si>
  <si>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</si>
  <si>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</si>
  <si>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</si>
  <si>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</si>
  <si>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</si>
  <si>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</si>
  <si>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</si>
  <si>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</si>
  <si>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</si>
  <si>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</si>
  <si>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</si>
  <si>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</si>
  <si>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</si>
  <si>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</si>
  <si>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</si>
  <si>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</si>
  <si>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</si>
  <si>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</si>
  <si>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</si>
  <si>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</si>
  <si>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</si>
  <si>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</si>
  <si>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</si>
  <si>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</si>
  <si>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</si>
  <si>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</si>
  <si>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</si>
  <si>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</si>
  <si>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</si>
  <si>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</si>
  <si>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</si>
  <si>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</si>
  <si>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</si>
  <si>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</si>
  <si>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</si>
  <si>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</si>
  <si>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</si>
  <si>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</si>
  <si>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</si>
  <si>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</si>
  <si>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</si>
  <si>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</si>
  <si>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</si>
  <si>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</si>
  <si>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</si>
  <si>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</si>
  <si>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</si>
  <si>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</si>
  <si>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</si>
  <si>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</si>
  <si>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</si>
  <si>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</si>
  <si>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</si>
  <si>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</si>
  <si>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</si>
  <si>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</si>
  <si>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</si>
  <si>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</si>
  <si>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</si>
  <si>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</si>
  <si>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</si>
  <si>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</si>
  <si>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</si>
  <si>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</si>
  <si>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</si>
  <si>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</si>
  <si>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</si>
  <si>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</si>
  <si>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</si>
  <si>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</si>
  <si>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</si>
  <si>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</si>
  <si>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</si>
  <si>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</si>
  <si>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</si>
  <si>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</si>
  <si>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</si>
  <si>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</si>
  <si>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</si>
  <si>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</si>
  <si>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</si>
  <si>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</si>
  <si>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</si>
  <si>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</si>
  <si>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</si>
  <si>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</si>
  <si>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</si>
  <si>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</si>
  <si>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</si>
  <si>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</si>
  <si>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</si>
  <si>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</si>
  <si>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</si>
  <si>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</si>
  <si>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</si>
  <si>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</si>
  <si>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</si>
  <si>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</si>
  <si>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</si>
  <si>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</si>
  <si>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</si>
  <si>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</si>
  <si>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</si>
  <si>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</si>
  <si>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</si>
  <si>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</si>
  <si>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</si>
  <si>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</si>
  <si>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</si>
  <si>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</si>
  <si>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</si>
  <si>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</si>
  <si>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</si>
  <si>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</si>
  <si>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</si>
  <si>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</si>
  <si>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</si>
  <si>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</si>
  <si>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</si>
  <si>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</si>
  <si>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</si>
  <si>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</si>
  <si>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</si>
  <si>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</si>
  <si>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</si>
  <si>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</si>
  <si>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</si>
  <si>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</si>
  <si>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</si>
  <si>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</si>
  <si>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</si>
  <si>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</si>
  <si>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</si>
  <si>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</si>
  <si>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</si>
  <si>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</si>
  <si>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</si>
  <si>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</si>
  <si>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</si>
  <si>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</si>
  <si>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</si>
  <si>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</si>
  <si>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</si>
  <si>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</si>
  <si>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</si>
  <si>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</si>
  <si>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</si>
  <si>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</si>
  <si>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</si>
  <si>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</si>
  <si>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</si>
  <si>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</si>
  <si>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</si>
  <si>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</si>
  <si>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</si>
  <si>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</si>
  <si>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</si>
  <si>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</si>
  <si>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</si>
  <si>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</si>
  <si>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</si>
  <si>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</si>
  <si>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</si>
  <si>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</si>
  <si>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</si>
  <si>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</si>
  <si>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</si>
  <si>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</si>
  <si>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</si>
  <si>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</si>
  <si>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</si>
  <si>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</si>
  <si>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</si>
  <si>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</si>
  <si>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</si>
  <si>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</si>
  <si>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</si>
  <si>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</si>
  <si>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</si>
  <si>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</si>
  <si>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</si>
  <si>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</si>
  <si>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</si>
  <si>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</si>
  <si>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</si>
  <si>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</si>
  <si>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</si>
  <si>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</si>
  <si>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</si>
  <si>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</si>
  <si>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</si>
  <si>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</si>
  <si>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</si>
  <si>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</si>
  <si>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</si>
  <si>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</si>
  <si>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</si>
  <si>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</si>
  <si>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</si>
  <si>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</si>
  <si>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</si>
  <si>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</si>
  <si>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</si>
  <si>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</si>
  <si>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</si>
  <si>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</si>
  <si>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</si>
  <si>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</si>
  <si>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</si>
  <si>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</si>
  <si>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</si>
  <si>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</si>
  <si>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</si>
  <si>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</si>
  <si>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</si>
  <si>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</si>
  <si>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</si>
  <si>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</si>
  <si>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</si>
  <si>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</si>
  <si>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</si>
  <si>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</si>
  <si>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</si>
  <si>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</si>
  <si>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</si>
  <si>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</si>
  <si>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</si>
  <si>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</si>
  <si>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</si>
  <si>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</si>
  <si>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</si>
  <si>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</si>
  <si>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</si>
  <si>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</si>
  <si>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</si>
  <si>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</si>
  <si>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</si>
  <si>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</si>
  <si>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</si>
  <si>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</si>
  <si>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</si>
  <si>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</si>
  <si>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</si>
  <si>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</si>
  <si>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</si>
  <si>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</si>
  <si>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</si>
  <si>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</si>
  <si>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</si>
  <si>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</si>
  <si>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</si>
  <si>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</si>
  <si>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</si>
  <si>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</si>
  <si>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</si>
  <si>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</si>
  <si>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</si>
  <si>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</si>
  <si>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</si>
  <si>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</si>
  <si>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</si>
  <si>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</si>
  <si>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</si>
  <si>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</si>
  <si>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</si>
  <si>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</si>
  <si>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</si>
  <si>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</si>
  <si>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</si>
  <si>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</si>
  <si>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</si>
  <si>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</si>
  <si>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</si>
  <si>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</si>
  <si>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</si>
  <si>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</si>
  <si>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</si>
  <si>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</si>
  <si>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</si>
  <si>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</si>
  <si>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</si>
  <si>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</si>
  <si>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</si>
  <si>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</si>
  <si>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</si>
  <si>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</si>
  <si>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</si>
  <si>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</si>
  <si>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</si>
  <si>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</si>
  <si>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</si>
  <si>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</si>
  <si>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</si>
  <si>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</si>
  <si>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</si>
  <si>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</si>
  <si>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</si>
  <si>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</si>
  <si>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</si>
  <si>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</si>
  <si>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</si>
  <si>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</si>
  <si>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</si>
  <si>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</si>
  <si>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</si>
  <si>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</si>
  <si>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</si>
  <si>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</si>
  <si>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</si>
  <si>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</si>
  <si>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</si>
  <si>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</si>
  <si>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</si>
  <si>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</si>
  <si>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</si>
  <si>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</si>
  <si>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</si>
  <si>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</si>
  <si>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</si>
  <si>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</si>
  <si>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</si>
  <si>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</si>
  <si>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</si>
  <si>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</si>
  <si>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</si>
  <si>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</si>
  <si>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</si>
  <si>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</si>
  <si>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</si>
  <si>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</si>
  <si>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</si>
  <si>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</si>
  <si>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</si>
  <si>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</si>
  <si>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</si>
  <si>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</si>
  <si>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</si>
  <si>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</si>
  <si>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</si>
  <si>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</si>
  <si>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</si>
  <si>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</si>
  <si>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</si>
  <si>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</si>
  <si>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</si>
  <si>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</si>
  <si>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</si>
  <si>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</si>
  <si>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</si>
  <si>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</si>
  <si>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</si>
  <si>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</si>
  <si>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</si>
  <si>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</si>
  <si>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</si>
  <si>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</si>
  <si>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</si>
  <si>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</si>
  <si>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</si>
  <si>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</si>
  <si>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</si>
  <si>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</si>
  <si>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</si>
  <si>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</si>
  <si>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</si>
  <si>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</si>
  <si>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</si>
  <si>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</si>
  <si>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</si>
  <si>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</si>
  <si>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</si>
  <si>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</si>
  <si>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</si>
  <si>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</si>
  <si>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</si>
  <si>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</si>
  <si>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</si>
  <si>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</si>
  <si>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</si>
  <si>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</si>
  <si>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</si>
  <si>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</si>
  <si>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</si>
  <si>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</si>
  <si>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</si>
  <si>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</si>
  <si>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</si>
  <si>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</si>
  <si>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</si>
  <si>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</si>
  <si>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</si>
  <si>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</si>
  <si>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</si>
  <si>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</si>
  <si>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</si>
  <si>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</si>
  <si>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</si>
  <si>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</si>
  <si>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</si>
  <si>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</si>
  <si>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</si>
  <si>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</si>
  <si>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</si>
  <si>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</si>
  <si>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</si>
  <si>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</si>
  <si>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</si>
  <si>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</si>
  <si>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</si>
  <si>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</si>
  <si>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</si>
  <si>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</si>
  <si>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</si>
  <si>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</si>
  <si>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</si>
  <si>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</si>
  <si>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</si>
  <si>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</si>
  <si>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</si>
  <si>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</si>
  <si>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</si>
  <si>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</si>
  <si>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</si>
  <si>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</si>
  <si>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</si>
  <si>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</si>
  <si>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</si>
  <si>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</si>
  <si>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</si>
  <si>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</si>
  <si>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</si>
  <si>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</si>
  <si>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</si>
  <si>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</si>
  <si>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</si>
  <si>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</si>
  <si>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</si>
  <si>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</si>
  <si>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</si>
  <si>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</si>
  <si>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</si>
  <si>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</si>
  <si>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</si>
  <si>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</si>
  <si>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</si>
  <si>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</si>
  <si>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</si>
  <si>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</si>
  <si>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</si>
  <si>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</si>
  <si>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</si>
  <si>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</si>
  <si>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</si>
  <si>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</si>
  <si>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</si>
  <si>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</si>
  <si>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</si>
  <si>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</si>
  <si>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</si>
  <si>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</si>
  <si>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</si>
  <si>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</si>
  <si>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</si>
  <si>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</si>
  <si>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</si>
  <si>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</si>
  <si>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</si>
  <si>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</si>
  <si>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</si>
  <si>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</si>
  <si>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</si>
  <si>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</si>
  <si>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</si>
  <si>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</si>
  <si>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</si>
  <si>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</si>
  <si>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</si>
  <si>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</si>
  <si>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</si>
  <si>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</si>
  <si>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</si>
  <si>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</si>
  <si>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</si>
  <si>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</si>
  <si>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</si>
  <si>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</si>
  <si>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</si>
  <si>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</si>
  <si>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</si>
  <si>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</si>
  <si>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</si>
  <si>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</si>
  <si>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</si>
  <si>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</si>
  <si>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</si>
  <si>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</si>
  <si>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</si>
  <si>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</si>
  <si>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</si>
  <si>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</si>
  <si>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</si>
  <si>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</si>
  <si>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</si>
  <si>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</si>
  <si>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</si>
  <si>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</si>
  <si>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</si>
  <si>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</si>
  <si>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</si>
  <si>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</si>
  <si>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</si>
  <si>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</si>
  <si>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</si>
  <si>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</si>
  <si>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</si>
  <si>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</si>
  <si>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</si>
  <si>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</si>
  <si>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</si>
  <si>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</si>
  <si>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</si>
  <si>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</si>
  <si>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</si>
  <si>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</si>
  <si>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</si>
  <si>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</si>
  <si>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</si>
  <si>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</si>
  <si>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</si>
  <si>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</si>
  <si>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</si>
  <si>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</si>
  <si>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</si>
  <si>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</si>
  <si>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</si>
  <si>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</si>
  <si>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</si>
  <si>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</si>
  <si>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</si>
  <si>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</si>
  <si>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</si>
  <si>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</si>
  <si>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</si>
  <si>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</si>
  <si>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</si>
  <si>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</si>
  <si>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</si>
  <si>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</si>
  <si>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</si>
  <si>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</si>
  <si>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</si>
  <si>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</si>
  <si>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</si>
  <si>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</si>
  <si>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</si>
  <si>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</si>
  <si>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</si>
  <si>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</si>
  <si>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</si>
  <si>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</si>
  <si>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</si>
  <si>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</si>
  <si>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</si>
  <si>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</si>
  <si>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</si>
  <si>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</si>
  <si>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</si>
  <si>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</si>
  <si>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</si>
  <si>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</si>
  <si>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</si>
  <si>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</si>
  <si>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</si>
  <si>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</si>
  <si>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</si>
  <si>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</si>
  <si>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</si>
  <si>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</si>
  <si>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</si>
  <si>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</si>
  <si>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</si>
  <si>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</si>
  <si>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</si>
  <si>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</si>
  <si>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</si>
  <si>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</si>
  <si>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</si>
  <si>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</si>
  <si>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</si>
  <si>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</si>
  <si>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</si>
  <si>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</si>
  <si>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</si>
  <si>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</si>
  <si>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</si>
  <si>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</si>
  <si>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</si>
  <si>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</si>
  <si>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</si>
  <si>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</si>
  <si>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</si>
  <si>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</si>
  <si>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</si>
  <si>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</si>
  <si>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</si>
  <si>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</si>
  <si>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</si>
  <si>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</si>
  <si>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</si>
  <si>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</si>
  <si>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</si>
  <si>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</si>
  <si>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</si>
  <si>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</si>
  <si>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</si>
  <si>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</si>
  <si>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</si>
  <si>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</si>
  <si>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</si>
  <si>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</si>
  <si>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</si>
  <si>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</si>
  <si>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</si>
  <si>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</si>
  <si>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</si>
  <si>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</si>
  <si>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</si>
  <si>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</si>
  <si>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</si>
  <si>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</si>
  <si>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</si>
  <si>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</si>
  <si>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</si>
  <si>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</si>
  <si>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</si>
  <si>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</si>
  <si>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</si>
  <si>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</si>
  <si>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</si>
  <si>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</si>
  <si>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</si>
  <si>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</si>
  <si>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</si>
  <si>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</si>
  <si>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</si>
  <si>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</si>
  <si>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</si>
  <si>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</si>
  <si>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</si>
  <si>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</si>
  <si>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</si>
  <si>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</si>
  <si>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</si>
  <si>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</si>
  <si>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</si>
  <si>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</si>
  <si>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</si>
  <si>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</si>
  <si>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</si>
  <si>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</si>
  <si>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</si>
  <si>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</si>
  <si>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</si>
  <si>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</si>
  <si>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</si>
  <si>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</si>
  <si>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</si>
  <si>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</si>
  <si>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</si>
  <si>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</si>
  <si>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</si>
  <si>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</si>
  <si>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</si>
  <si>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</si>
  <si>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</si>
  <si>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</si>
  <si>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</si>
  <si>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</si>
  <si>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</si>
  <si>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</si>
  <si>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</si>
  <si>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</si>
  <si>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</si>
  <si>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</si>
  <si>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</si>
  <si>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</si>
  <si>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</si>
  <si>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</si>
  <si>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</si>
  <si>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</si>
  <si>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</si>
  <si>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</si>
  <si>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</si>
  <si>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</si>
  <si>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</si>
  <si>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</si>
  <si>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</si>
  <si>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</si>
  <si>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</si>
  <si>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</si>
  <si>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</si>
  <si>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</si>
  <si>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</si>
  <si>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</si>
  <si>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</si>
  <si>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</si>
  <si>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</si>
  <si>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</si>
  <si>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</si>
  <si>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</si>
  <si>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</si>
  <si>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</si>
  <si>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</si>
  <si>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</si>
  <si>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</si>
  <si>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</si>
  <si>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</si>
  <si>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</si>
  <si>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</si>
  <si>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</si>
  <si>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</si>
  <si>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</si>
  <si>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</si>
  <si>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</si>
  <si>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</si>
  <si>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</si>
  <si>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</si>
  <si>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</si>
  <si>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</si>
  <si>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</si>
  <si>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</si>
  <si>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</si>
  <si>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</si>
  <si>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</si>
  <si>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</si>
  <si>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</si>
  <si>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</si>
  <si>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</si>
  <si>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</si>
  <si>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</si>
  <si>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</si>
  <si>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</si>
  <si>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</si>
  <si>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</si>
  <si>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</si>
  <si>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</si>
  <si>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</si>
  <si>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</si>
  <si>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</si>
  <si>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</si>
  <si>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</si>
  <si>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</si>
  <si>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</si>
  <si>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</si>
  <si>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</si>
  <si>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</si>
  <si>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</si>
  <si>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</si>
  <si>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</si>
  <si>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</si>
  <si>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</si>
  <si>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</si>
  <si>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</si>
  <si>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</si>
  <si>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</si>
  <si>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</si>
  <si>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</si>
  <si>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</si>
  <si>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</si>
  <si>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</si>
  <si>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</si>
  <si>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</si>
  <si>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</si>
  <si>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</si>
  <si>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</si>
  <si>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</si>
  <si>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</si>
  <si>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</si>
  <si>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</si>
  <si>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</si>
  <si>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</si>
  <si>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</si>
  <si>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</si>
  <si>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</si>
  <si>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</si>
  <si>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</si>
  <si>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</si>
  <si>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</si>
  <si>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</si>
  <si>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</si>
  <si>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</si>
  <si>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</si>
  <si>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</si>
  <si>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</si>
  <si>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</si>
  <si>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</si>
  <si>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</si>
  <si>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</si>
  <si>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</si>
  <si>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</si>
  <si>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</si>
  <si>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</si>
  <si>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</si>
  <si>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</si>
  <si>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</si>
  <si>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</si>
  <si>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</si>
  <si>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</si>
  <si>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</si>
  <si>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</si>
  <si>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</si>
  <si>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</si>
  <si>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</si>
  <si>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</si>
  <si>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</si>
  <si>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</si>
  <si>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</si>
  <si>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</si>
  <si>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</si>
  <si>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</si>
  <si>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</si>
  <si>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</si>
  <si>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</si>
  <si>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</si>
  <si>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</si>
  <si>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</si>
  <si>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</si>
  <si>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</si>
  <si>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</si>
  <si>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</si>
  <si>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</si>
  <si>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</si>
  <si>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</si>
  <si>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</si>
  <si>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</si>
  <si>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</si>
  <si>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</si>
  <si>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</si>
  <si>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</si>
  <si>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</si>
  <si>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</si>
  <si>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</si>
  <si>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</si>
  <si>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</si>
  <si>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</si>
  <si>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</si>
  <si>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</si>
  <si>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</si>
  <si>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</si>
  <si>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</si>
  <si>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</si>
  <si>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</si>
  <si>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</si>
  <si>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</si>
  <si>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</si>
  <si>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</si>
  <si>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</si>
  <si>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</si>
  <si>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</si>
  <si>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</si>
  <si>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</si>
  <si>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</si>
  <si>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</si>
  <si>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</si>
  <si>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</si>
  <si>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</si>
  <si>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</si>
  <si>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</si>
  <si>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</si>
  <si>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</si>
  <si>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</si>
  <si>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</si>
  <si>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</si>
  <si>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</si>
  <si>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</si>
  <si>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</si>
  <si>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</si>
  <si>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</si>
  <si>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</si>
  <si>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</si>
  <si>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</si>
  <si>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</si>
  <si>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</si>
  <si>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</si>
  <si>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</si>
  <si>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</si>
  <si>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</si>
  <si>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</si>
  <si>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</si>
  <si>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</si>
  <si>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</si>
  <si>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</si>
  <si>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</si>
  <si>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</si>
  <si>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</si>
  <si>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</si>
  <si>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</si>
  <si>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</si>
  <si>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</si>
  <si>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</si>
  <si>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</si>
  <si>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</si>
  <si>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</si>
  <si>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</si>
  <si>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</si>
  <si>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</si>
  <si>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</si>
  <si>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</si>
  <si>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</si>
  <si>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</si>
  <si>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</si>
  <si>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</si>
  <si>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</si>
  <si>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</si>
  <si>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</si>
  <si>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</si>
  <si>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</si>
  <si>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</si>
  <si>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</si>
  <si>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</si>
  <si>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</si>
  <si>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</si>
  <si>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</si>
  <si>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</si>
  <si>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</si>
  <si>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</si>
  <si>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</si>
  <si>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</si>
  <si>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</si>
  <si>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</si>
  <si>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</si>
  <si>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</si>
  <si>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</si>
  <si>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</si>
  <si>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</si>
  <si>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</si>
  <si>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</si>
  <si>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</si>
  <si>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</si>
  <si>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</si>
  <si>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</si>
  <si>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</si>
  <si>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</si>
  <si>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</si>
  <si>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</si>
  <si>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</si>
  <si>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</si>
  <si>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</si>
  <si>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</si>
  <si>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</si>
  <si>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</si>
  <si>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</si>
  <si>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</si>
  <si>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</si>
  <si>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</si>
  <si>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</si>
  <si>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</si>
  <si>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</si>
  <si>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</si>
  <si>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</si>
  <si>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</si>
  <si>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</si>
  <si>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</si>
  <si>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</si>
  <si>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</si>
  <si>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</si>
  <si>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</si>
  <si>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</si>
  <si>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</si>
  <si>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</si>
  <si>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</si>
  <si>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</si>
  <si>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</si>
  <si>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</si>
  <si>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</si>
  <si>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</si>
  <si>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</si>
  <si>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</si>
  <si>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</si>
  <si>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</si>
  <si>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</si>
  <si>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</si>
  <si>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</si>
  <si>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</si>
  <si>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</si>
  <si>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</si>
  <si>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</si>
  <si>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</si>
  <si>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</si>
  <si>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</si>
  <si>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</si>
  <si>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</si>
  <si>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</si>
  <si>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</si>
  <si>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</si>
  <si>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</si>
  <si>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</si>
  <si>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</si>
  <si>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</si>
  <si>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</si>
  <si>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</si>
  <si>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</si>
  <si>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</si>
  <si>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</si>
  <si>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</si>
  <si>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</si>
  <si>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</si>
  <si>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</si>
  <si>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</si>
  <si>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</si>
  <si>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</si>
  <si>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</si>
  <si>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</si>
  <si>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</si>
  <si>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</si>
  <si>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</si>
  <si>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</si>
  <si>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</si>
  <si>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</si>
  <si>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</si>
  <si>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</si>
  <si>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</si>
  <si>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</si>
  <si>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</si>
  <si>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</si>
  <si>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</si>
  <si>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</si>
  <si>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</si>
  <si>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</si>
  <si>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</si>
  <si>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</si>
  <si>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</si>
  <si>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</si>
  <si>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</si>
  <si>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</si>
  <si>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</si>
  <si>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</si>
  <si>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</si>
  <si>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</si>
  <si>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</si>
  <si>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</si>
  <si>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</si>
  <si>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</si>
  <si>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</si>
  <si>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</si>
  <si>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</si>
  <si>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</si>
  <si>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</si>
  <si>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</si>
  <si>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</si>
  <si>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</si>
  <si>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</si>
  <si>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</si>
  <si>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</si>
  <si>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</si>
  <si>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</si>
  <si>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</si>
  <si>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</si>
  <si>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</si>
  <si>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</si>
  <si>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</si>
  <si>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</si>
  <si>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</si>
  <si>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</si>
  <si>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</si>
  <si>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</si>
  <si>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</si>
  <si>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</si>
  <si>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</si>
  <si>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</si>
  <si>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</si>
  <si>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</si>
  <si>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</si>
  <si>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</si>
  <si>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</si>
  <si>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</si>
  <si>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</si>
  <si>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</si>
  <si>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</si>
  <si>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</si>
  <si>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</si>
  <si>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</si>
  <si>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</si>
  <si>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</si>
  <si>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</si>
  <si>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</si>
  <si>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</si>
  <si>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</si>
  <si>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</si>
  <si>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</si>
  <si>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</si>
  <si>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</si>
  <si>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</si>
  <si>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</si>
  <si>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</si>
  <si>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</si>
  <si>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</si>
  <si>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</si>
  <si>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</si>
  <si>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</si>
  <si>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</si>
  <si>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</si>
  <si>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</si>
  <si>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</si>
  <si>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</si>
  <si>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</si>
  <si>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</si>
  <si>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</si>
  <si>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</si>
  <si>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</si>
  <si>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</si>
  <si>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</si>
  <si>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</si>
  <si>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</si>
  <si>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</si>
  <si>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</si>
  <si>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</si>
  <si>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</si>
  <si>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</si>
  <si>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</si>
  <si>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</si>
  <si>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</si>
  <si>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</si>
  <si>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</si>
  <si>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</si>
  <si>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</si>
  <si>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</si>
  <si>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</si>
  <si>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</si>
  <si>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</si>
  <si>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</si>
  <si>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</si>
  <si>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</si>
  <si>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</si>
  <si>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</si>
  <si>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</si>
  <si>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</si>
  <si>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</si>
  <si>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</si>
  <si>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</si>
  <si>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</si>
  <si>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</si>
  <si>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</si>
  <si>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</si>
  <si>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</si>
  <si>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</si>
  <si>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</si>
  <si>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</si>
  <si>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</si>
  <si>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</si>
  <si>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</si>
  <si>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</si>
  <si>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</si>
  <si>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</si>
  <si>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</si>
  <si>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</si>
  <si>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</si>
  <si>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</si>
  <si>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</si>
  <si>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</si>
  <si>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</si>
  <si>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</si>
  <si>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</si>
  <si>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</si>
  <si>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</si>
  <si>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</si>
  <si>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</si>
  <si>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</si>
  <si>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</si>
  <si>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</si>
  <si>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</si>
  <si>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</si>
  <si>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</si>
  <si>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</si>
  <si>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</si>
  <si>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</si>
  <si>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</si>
  <si>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</si>
  <si>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</si>
  <si>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</si>
  <si>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</si>
  <si>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</si>
  <si>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</si>
  <si>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</si>
  <si>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</si>
  <si>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</si>
  <si>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</si>
  <si>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</si>
  <si>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</si>
  <si>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</si>
  <si>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</si>
  <si>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</si>
  <si>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</si>
  <si>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</si>
  <si>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</si>
  <si>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</si>
  <si>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</si>
  <si>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</si>
  <si>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</si>
  <si>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</si>
  <si>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</si>
  <si>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</si>
  <si>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</si>
  <si>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</si>
  <si>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</si>
  <si>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</si>
  <si>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</si>
  <si>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</si>
  <si>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</si>
  <si>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</si>
  <si>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</si>
  <si>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</si>
  <si>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</si>
  <si>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</si>
  <si>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</si>
  <si>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</si>
  <si>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</si>
  <si>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</si>
  <si>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</si>
  <si>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</si>
  <si>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</si>
  <si>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</si>
  <si>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</si>
  <si>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</si>
  <si>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</si>
  <si>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</si>
  <si>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</si>
  <si>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</si>
  <si>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</si>
  <si>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</si>
  <si>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</si>
  <si>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</si>
  <si>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</si>
  <si>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</si>
  <si>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</si>
  <si>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</si>
  <si>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</si>
  <si>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</si>
  <si>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</si>
  <si>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</si>
  <si>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</si>
  <si>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</si>
  <si>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</si>
  <si>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</si>
  <si>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</si>
  <si>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</si>
  <si>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</si>
  <si>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</si>
  <si>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</si>
  <si>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</si>
  <si>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</si>
  <si>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</si>
  <si>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</si>
  <si>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</si>
  <si>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</si>
  <si>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</si>
  <si>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</si>
  <si>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</si>
  <si>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</si>
  <si>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</si>
  <si>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</si>
  <si>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</si>
  <si>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</si>
  <si>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</si>
  <si>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</si>
  <si>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</si>
  <si>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</si>
  <si>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</si>
  <si>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</si>
  <si>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</si>
  <si>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</si>
  <si>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</si>
  <si>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</si>
  <si>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</si>
  <si>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</si>
  <si>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</si>
  <si>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</si>
  <si>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</si>
  <si>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</si>
  <si>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</si>
  <si>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</si>
  <si>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</si>
  <si>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</si>
  <si>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</si>
  <si>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</si>
  <si>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</si>
  <si>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</si>
  <si>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</si>
  <si>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</si>
  <si>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</si>
  <si>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</si>
  <si>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</si>
  <si>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</si>
  <si>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</si>
  <si>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</si>
  <si>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</si>
  <si>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</si>
  <si>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</si>
  <si>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</si>
  <si>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</si>
  <si>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</si>
  <si>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</si>
  <si>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</si>
  <si>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</si>
  <si>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</si>
  <si>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</si>
  <si>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</si>
  <si>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</si>
  <si>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</si>
  <si>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</si>
  <si>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</si>
  <si>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</si>
  <si>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</si>
  <si>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</si>
  <si>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</si>
  <si>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</si>
  <si>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</si>
  <si>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</si>
  <si>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</si>
  <si>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</si>
  <si>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</si>
  <si>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</si>
  <si>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</si>
  <si>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</si>
  <si>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</si>
  <si>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</si>
  <si>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</si>
  <si>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</si>
  <si>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</si>
  <si>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</si>
  <si>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</si>
  <si>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</si>
  <si>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</si>
  <si>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</si>
  <si>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</si>
  <si>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</si>
  <si>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</si>
  <si>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</si>
  <si>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</si>
  <si>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</si>
  <si>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</si>
  <si>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</si>
  <si>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</si>
  <si>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</si>
  <si>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</si>
  <si>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</si>
  <si>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</si>
  <si>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</si>
  <si>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</si>
  <si>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</si>
  <si>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</si>
  <si>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</si>
  <si>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</si>
  <si>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</si>
  <si>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</si>
  <si>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</si>
  <si>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</si>
  <si>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</si>
  <si>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</si>
  <si>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</si>
  <si>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</si>
  <si>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</si>
  <si>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</si>
  <si>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</si>
  <si>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</si>
  <si>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</si>
  <si>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</si>
  <si>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</si>
  <si>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</si>
  <si>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</si>
  <si>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</si>
  <si>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</si>
  <si>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</si>
  <si>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</si>
  <si>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</si>
  <si>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</si>
  <si>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</si>
  <si>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</si>
  <si>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</si>
  <si>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</si>
  <si>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</si>
  <si>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</si>
  <si>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</si>
  <si>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</si>
  <si>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</si>
  <si>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</si>
  <si>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</si>
  <si>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</si>
  <si>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</si>
  <si>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</si>
  <si>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</si>
  <si>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</si>
  <si>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</si>
  <si>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</si>
  <si>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</si>
  <si>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</si>
  <si>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</si>
  <si>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</si>
  <si>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</si>
  <si>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</si>
  <si>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</si>
  <si>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</si>
  <si>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</si>
  <si>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</si>
  <si>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</si>
  <si>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</si>
  <si>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</si>
  <si>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</si>
  <si>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</si>
  <si>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</si>
  <si>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</si>
  <si>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</si>
  <si>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</si>
  <si>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</si>
  <si>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</si>
  <si>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</si>
  <si>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</si>
  <si>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</si>
  <si>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</si>
  <si>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</si>
  <si>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</si>
  <si>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</si>
  <si>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</si>
  <si>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</si>
  <si>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</si>
  <si>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</si>
  <si>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</si>
  <si>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</si>
  <si>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</si>
  <si>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</si>
  <si>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</si>
  <si>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</si>
  <si>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</si>
  <si>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</si>
  <si>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</si>
  <si>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</si>
  <si>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</si>
  <si>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</si>
  <si>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</si>
  <si>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</si>
  <si>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</si>
  <si>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</si>
  <si>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</si>
  <si>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</si>
  <si>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</si>
  <si>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</si>
  <si>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</si>
  <si>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</si>
  <si>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</si>
  <si>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</si>
  <si>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</si>
  <si>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</si>
  <si>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</si>
  <si>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</si>
  <si>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</si>
  <si>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</si>
  <si>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</si>
  <si>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</si>
  <si>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</si>
  <si>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</si>
  <si>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</si>
  <si>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</si>
  <si>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</si>
  <si>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</si>
  <si>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</si>
  <si>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</si>
  <si>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</si>
  <si>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</si>
  <si>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</si>
  <si>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</si>
  <si>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</si>
  <si>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</si>
  <si>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</si>
  <si>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</si>
  <si>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</si>
  <si>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</si>
  <si>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</si>
  <si>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</si>
  <si>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</si>
  <si>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</si>
  <si>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</si>
  <si>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</si>
  <si>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</si>
  <si>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</si>
  <si>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</si>
  <si>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</si>
  <si>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</si>
  <si>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</si>
  <si>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</si>
  <si>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</si>
  <si>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</si>
  <si>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</si>
  <si>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</si>
  <si>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</si>
  <si>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</si>
  <si>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</si>
  <si>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</si>
  <si>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</si>
  <si>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</si>
  <si>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</si>
  <si>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</si>
  <si>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</si>
  <si>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</si>
  <si>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</si>
  <si>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</si>
  <si>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</si>
  <si>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</si>
  <si>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</si>
  <si>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</si>
  <si>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</si>
  <si>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</si>
  <si>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</si>
  <si>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</si>
  <si>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</si>
  <si>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</si>
  <si>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</si>
  <si>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</si>
  <si>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</si>
  <si>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</si>
  <si>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</si>
  <si>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</si>
  <si>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</si>
  <si>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</si>
  <si>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</si>
  <si>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</si>
  <si>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</si>
  <si>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</si>
  <si>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</si>
  <si>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</si>
  <si>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</si>
  <si>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</si>
  <si>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</si>
  <si>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</si>
  <si>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</si>
  <si>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</si>
  <si>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</si>
  <si>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</si>
  <si>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</si>
  <si>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</si>
  <si>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</si>
  <si>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</si>
  <si>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</si>
  <si>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</si>
  <si>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</si>
  <si>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</si>
  <si>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</si>
  <si>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</si>
  <si>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</si>
  <si>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</si>
  <si>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</si>
  <si>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</si>
  <si>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</si>
  <si>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</si>
  <si>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</si>
  <si>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</si>
  <si>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</si>
  <si>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</si>
  <si>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</si>
  <si>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</si>
  <si>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</si>
  <si>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</si>
  <si>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</si>
  <si>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</si>
  <si>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</si>
  <si>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</si>
  <si>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</si>
  <si>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</si>
  <si>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</si>
  <si>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</si>
  <si>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</si>
  <si>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</si>
  <si>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</si>
  <si>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</si>
  <si>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</si>
  <si>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</si>
  <si>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</si>
  <si>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</si>
  <si>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</si>
  <si>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</si>
  <si>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</si>
  <si>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</si>
  <si>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</si>
  <si>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</si>
  <si>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</si>
  <si>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</si>
  <si>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</si>
  <si>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</si>
  <si>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</si>
  <si>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</si>
  <si>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</si>
  <si>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</si>
  <si>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</si>
  <si>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</si>
  <si>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</si>
  <si>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</si>
  <si>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</si>
  <si>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</si>
  <si>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</si>
  <si>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</si>
  <si>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</si>
  <si>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</si>
  <si>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</si>
  <si>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</si>
  <si>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</si>
  <si>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</si>
  <si>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</si>
  <si>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</si>
  <si>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</si>
  <si>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</si>
  <si>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</si>
  <si>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</si>
  <si>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</si>
  <si>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</si>
  <si>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</si>
  <si>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</si>
  <si>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</si>
  <si>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</si>
  <si>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</si>
  <si>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</si>
  <si>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</si>
  <si>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</si>
  <si>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</si>
  <si>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</si>
  <si>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</si>
  <si>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</si>
  <si>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</si>
  <si>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</si>
  <si>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</si>
  <si>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</si>
  <si>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</si>
  <si>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</si>
  <si>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</si>
  <si>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</si>
  <si>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</si>
  <si>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</si>
  <si>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</si>
  <si>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</si>
  <si>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</si>
  <si>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</si>
  <si>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</si>
  <si>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</si>
  <si>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</si>
  <si>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</si>
  <si>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</si>
  <si>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</si>
  <si>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</si>
  <si>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</si>
  <si>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</si>
  <si>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</si>
  <si>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</si>
  <si>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</si>
  <si>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</si>
  <si>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</si>
  <si>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</si>
  <si>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</si>
  <si>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</si>
  <si>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</si>
  <si>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</si>
  <si>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</si>
  <si>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</si>
  <si>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</si>
  <si>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</si>
  <si>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</si>
  <si>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</si>
  <si>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</si>
  <si>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</si>
  <si>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</si>
  <si>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</si>
  <si>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</si>
  <si>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</si>
  <si>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</si>
  <si>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</si>
  <si>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</si>
  <si>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</si>
  <si>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</si>
  <si>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</si>
  <si>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</si>
  <si>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</si>
  <si>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</si>
  <si>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</si>
  <si>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</si>
  <si>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</si>
  <si>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</si>
  <si>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</si>
  <si>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</si>
  <si>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</si>
  <si>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</si>
  <si>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</si>
  <si>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</si>
  <si>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</si>
  <si>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</si>
  <si>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</si>
  <si>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</si>
  <si>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</si>
  <si>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</si>
  <si>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</si>
  <si>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</si>
  <si>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</si>
  <si>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</si>
  <si>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</si>
  <si>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</si>
  <si>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</si>
  <si>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</si>
  <si>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</si>
  <si>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</si>
  <si>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</si>
  <si>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</si>
  <si>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</si>
  <si>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</si>
  <si>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</si>
  <si>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</si>
  <si>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</si>
  <si>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</si>
  <si>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</si>
  <si>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</si>
  <si>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</si>
  <si>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</si>
  <si>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</si>
  <si>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</si>
  <si>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</si>
  <si>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</si>
  <si>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</si>
  <si>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</si>
  <si>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</si>
  <si>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</si>
  <si>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</si>
  <si>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</si>
  <si>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</si>
  <si>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</si>
  <si>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</si>
  <si>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</si>
  <si>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</si>
  <si>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</si>
  <si>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</si>
  <si>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</si>
  <si>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</si>
  <si>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</si>
  <si>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</si>
  <si>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</si>
  <si>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</si>
  <si>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</si>
  <si>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</si>
  <si>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</si>
  <si>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</si>
  <si>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</si>
  <si>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</si>
  <si>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</si>
  <si>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</si>
  <si>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</si>
  <si>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</si>
  <si>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</si>
  <si>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</si>
  <si>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</si>
  <si>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</si>
  <si>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</si>
  <si>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</si>
  <si>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</si>
  <si>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</si>
  <si>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</si>
  <si>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</si>
  <si>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</si>
  <si>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</si>
  <si>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</si>
  <si>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</si>
  <si>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</si>
  <si>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</si>
  <si>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</si>
  <si>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</si>
  <si>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</si>
  <si>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</si>
  <si>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</si>
  <si>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</si>
  <si>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</si>
  <si>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</si>
  <si>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</si>
  <si>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</si>
  <si>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</si>
  <si>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</si>
  <si>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</si>
  <si>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</si>
  <si>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</si>
  <si>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</si>
  <si>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</si>
  <si>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</si>
  <si>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</si>
  <si>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</si>
  <si>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</si>
  <si>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</si>
  <si>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</si>
  <si>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</si>
  <si>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</si>
  <si>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</si>
  <si>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</si>
  <si>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</si>
  <si>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</si>
  <si>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</si>
  <si>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</si>
  <si>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</si>
  <si>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</si>
  <si>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</si>
  <si>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</si>
  <si>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</si>
  <si>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</si>
  <si>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</si>
  <si>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</si>
  <si>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</si>
  <si>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</si>
  <si>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</si>
  <si>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</si>
  <si>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</si>
  <si>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</si>
  <si>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</si>
  <si>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</si>
  <si>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</si>
  <si>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</si>
  <si>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</si>
  <si>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</si>
  <si>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</si>
  <si>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</si>
  <si>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</si>
  <si>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</si>
  <si>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</si>
  <si>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</si>
  <si>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</si>
  <si>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</si>
  <si>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</si>
  <si>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</si>
  <si>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</si>
  <si>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</si>
  <si>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</si>
  <si>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</si>
  <si>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</si>
  <si>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</si>
  <si>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</si>
  <si>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</si>
  <si>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</si>
  <si>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</si>
  <si>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</si>
  <si>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</si>
  <si>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</si>
  <si>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</si>
  <si>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</si>
  <si>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</si>
  <si>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</si>
  <si>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</si>
  <si>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</si>
  <si>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</si>
  <si>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</si>
  <si>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</si>
  <si>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</si>
  <si>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</si>
  <si>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</si>
  <si>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</si>
  <si>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</si>
  <si>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</si>
  <si>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</si>
  <si>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</si>
  <si>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</si>
  <si>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</si>
  <si>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</si>
  <si>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</si>
  <si>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</si>
  <si>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</si>
  <si>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</si>
  <si>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</si>
  <si>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</si>
  <si>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</si>
  <si>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</si>
  <si>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</si>
  <si>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</si>
  <si>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</si>
  <si>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</si>
  <si>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</si>
  <si>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</si>
  <si>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</si>
  <si>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</si>
  <si>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</si>
  <si>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</si>
  <si>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</si>
  <si>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</si>
  <si>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</si>
  <si>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</si>
  <si>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</si>
  <si>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</si>
  <si>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</si>
  <si>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</si>
  <si>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</si>
  <si>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</si>
  <si>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</si>
  <si>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</si>
  <si>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</si>
  <si>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</si>
  <si>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</si>
  <si>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</si>
  <si>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</si>
  <si>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</si>
  <si>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</si>
  <si>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</si>
  <si>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</si>
  <si>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</si>
  <si>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</si>
  <si>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</si>
  <si>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</si>
  <si>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</si>
  <si>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</si>
  <si>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</si>
  <si>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</si>
  <si>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</si>
  <si>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</si>
  <si>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</si>
  <si>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</si>
  <si>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</si>
  <si>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</si>
  <si>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</si>
  <si>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</si>
  <si>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</si>
  <si>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</si>
  <si>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</si>
  <si>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</si>
  <si>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</si>
  <si>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</si>
  <si>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</si>
  <si>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</si>
  <si>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</si>
  <si>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</si>
  <si>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</si>
  <si>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</si>
  <si>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</si>
  <si>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</si>
  <si>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</si>
  <si>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</si>
  <si>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</si>
  <si>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</si>
  <si>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</si>
  <si>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</si>
  <si>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</si>
  <si>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</si>
  <si>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</si>
  <si>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</si>
  <si>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</si>
  <si>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</si>
  <si>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</si>
  <si>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</si>
  <si>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</si>
  <si>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</si>
  <si>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</si>
  <si>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</si>
  <si>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</si>
  <si>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</si>
  <si>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</si>
  <si>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</si>
  <si>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</si>
  <si>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</si>
  <si>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</si>
  <si>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</si>
  <si>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</si>
  <si>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</si>
  <si>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</si>
  <si>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</si>
  <si>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</si>
  <si>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</si>
  <si>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</si>
  <si>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</si>
  <si>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</si>
  <si>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</si>
  <si>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</si>
  <si>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</si>
  <si>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</si>
  <si>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</si>
  <si>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</si>
  <si>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</si>
  <si>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</si>
  <si>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</si>
  <si>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</si>
  <si>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</si>
  <si>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</si>
  <si>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</si>
  <si>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</si>
  <si>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</si>
  <si>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</si>
  <si>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</si>
  <si>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</si>
  <si>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</si>
  <si>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</si>
  <si>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</si>
  <si>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</si>
  <si>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</si>
  <si>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</si>
  <si>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</si>
  <si>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</si>
  <si>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</si>
  <si>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</si>
  <si>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</si>
  <si>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</si>
  <si>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</si>
  <si>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</si>
  <si>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</si>
  <si>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</si>
  <si>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</si>
  <si>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</si>
  <si>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</si>
  <si>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</si>
  <si>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</si>
  <si>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</si>
  <si>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</si>
  <si>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</si>
  <si>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</si>
  <si>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</si>
  <si>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</si>
  <si>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</si>
  <si>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</si>
  <si>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</si>
  <si>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</si>
  <si>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</si>
  <si>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</si>
  <si>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</si>
  <si>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</si>
  <si>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</si>
  <si>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</si>
  <si>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</si>
  <si>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</si>
  <si>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</si>
  <si>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</si>
  <si>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</si>
  <si>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</si>
  <si>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</si>
  <si>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</si>
  <si>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</si>
  <si>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</si>
  <si>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</si>
  <si>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</si>
  <si>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</si>
  <si>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</si>
  <si>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</si>
  <si>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</si>
  <si>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</si>
  <si>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</si>
  <si>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</si>
  <si>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</si>
  <si>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</si>
  <si>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</si>
  <si>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</si>
  <si>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</si>
  <si>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</si>
  <si>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</si>
  <si>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</si>
  <si>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</si>
  <si>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</si>
  <si>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</si>
  <si>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</si>
  <si>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</si>
  <si>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</si>
  <si>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</si>
  <si>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</si>
  <si>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</si>
  <si>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</si>
  <si>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</si>
  <si>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</si>
  <si>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</si>
  <si>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</si>
  <si>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</si>
  <si>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</si>
  <si>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</si>
  <si>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</si>
  <si>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</si>
  <si>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</si>
  <si>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</si>
  <si>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</si>
  <si>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</si>
  <si>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</si>
  <si>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</si>
  <si>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</si>
  <si>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</si>
  <si>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</si>
  <si>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</si>
  <si>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</si>
  <si>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</si>
  <si>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</si>
  <si>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</si>
  <si>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</si>
  <si>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</si>
  <si>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</si>
  <si>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</si>
  <si>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</si>
  <si>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</si>
  <si>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</si>
  <si>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</si>
  <si>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</si>
  <si>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</si>
  <si>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</si>
  <si>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</si>
  <si>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</si>
  <si>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</si>
  <si>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</si>
  <si>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</si>
  <si>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</si>
  <si>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</si>
  <si>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</si>
  <si>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</si>
  <si>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</si>
  <si>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</si>
  <si>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</si>
  <si>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</si>
  <si>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</si>
  <si>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</si>
  <si>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</si>
  <si>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</si>
  <si>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</si>
  <si>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</si>
  <si>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</si>
  <si>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</si>
  <si>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</si>
  <si>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</si>
  <si>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</si>
  <si>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</si>
  <si>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</si>
  <si>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</si>
  <si>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</si>
  <si>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</si>
  <si>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</si>
  <si>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</si>
  <si>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</si>
  <si>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</si>
  <si>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</si>
  <si>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</si>
  <si>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</si>
  <si>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</si>
  <si>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</si>
  <si>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</si>
  <si>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</si>
  <si>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</si>
  <si>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</si>
  <si>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</si>
  <si>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</si>
  <si>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</si>
  <si>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</si>
  <si>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</si>
  <si>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</si>
  <si>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</si>
  <si>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</si>
  <si>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</si>
  <si>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</si>
  <si>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</si>
  <si>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</si>
  <si>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</si>
  <si>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</si>
  <si>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</si>
  <si>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</si>
  <si>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</si>
  <si>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</si>
  <si>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</si>
  <si>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</si>
  <si>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</si>
  <si>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</si>
  <si>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</si>
  <si>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</si>
  <si>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</si>
  <si>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</si>
  <si>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</si>
  <si>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</si>
  <si>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</si>
  <si>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</si>
  <si>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</si>
  <si>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</si>
  <si>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</si>
  <si>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</si>
  <si>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</si>
  <si>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</si>
  <si>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</si>
  <si>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</si>
  <si>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</si>
  <si>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</si>
  <si>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</si>
  <si>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</si>
  <si>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</si>
  <si>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</si>
  <si>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</si>
  <si>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</si>
  <si>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</si>
  <si>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</si>
  <si>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</si>
  <si>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</si>
  <si>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</si>
  <si>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</si>
  <si>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</si>
  <si>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</si>
  <si>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</si>
  <si>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</si>
  <si>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</si>
  <si>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</si>
  <si>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</si>
  <si>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</si>
  <si>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</si>
  <si>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</si>
  <si>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</si>
  <si>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</si>
  <si>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</si>
  <si>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</si>
  <si>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</si>
  <si>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</si>
  <si>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</si>
  <si>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</si>
  <si>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</si>
  <si>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</si>
  <si>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</si>
  <si>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</si>
  <si>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</si>
  <si>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</si>
  <si>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</si>
  <si>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</si>
  <si>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</si>
  <si>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</si>
  <si>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</si>
  <si>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</si>
  <si>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</si>
  <si>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</si>
  <si>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</si>
  <si>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</si>
  <si>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</si>
  <si>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</si>
  <si>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</si>
  <si>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</si>
  <si>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</si>
  <si>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</si>
  <si>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</si>
  <si>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</si>
  <si>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</si>
  <si>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</si>
  <si>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</si>
  <si>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</si>
  <si>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</si>
  <si>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</si>
  <si>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</si>
  <si>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</si>
  <si>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</si>
  <si>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</si>
  <si>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</si>
  <si>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</si>
  <si>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</si>
  <si>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</si>
  <si>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</si>
  <si>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</si>
  <si>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</si>
  <si>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</si>
  <si>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</si>
  <si>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</si>
  <si>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</si>
  <si>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</si>
  <si>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</si>
  <si>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</si>
  <si>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</si>
  <si>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</si>
  <si>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</si>
  <si>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</si>
  <si>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</si>
  <si>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</si>
  <si>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</si>
  <si>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</si>
  <si>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</si>
  <si>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</si>
  <si>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</si>
  <si>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</si>
  <si>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</si>
  <si>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</si>
  <si>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</si>
  <si>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</si>
  <si>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</si>
  <si>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</si>
  <si>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</si>
  <si>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</si>
  <si>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</si>
  <si>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</si>
  <si>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</si>
  <si>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</si>
  <si>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</si>
  <si>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</si>
  <si>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</si>
  <si>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</si>
  <si>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</si>
  <si>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</si>
  <si>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</si>
  <si>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</si>
  <si>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</si>
  <si>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</si>
  <si>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</si>
  <si>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</si>
  <si>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</si>
  <si>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</si>
  <si>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</si>
  <si>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</si>
  <si>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</si>
  <si>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</si>
  <si>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</si>
  <si>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</si>
  <si>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</si>
  <si>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</si>
  <si>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</si>
  <si>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</si>
  <si>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</si>
  <si>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</si>
  <si>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</si>
  <si>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</si>
  <si>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</si>
  <si>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</si>
  <si>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</si>
  <si>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</si>
  <si>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</si>
  <si>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</si>
  <si>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</si>
  <si>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</si>
  <si>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</si>
  <si>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</si>
  <si>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</si>
  <si>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</si>
  <si>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</si>
  <si>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</si>
  <si>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</si>
  <si>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</si>
  <si>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</si>
  <si>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</si>
  <si>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</si>
  <si>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</si>
  <si>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</si>
  <si>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</si>
  <si>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</si>
  <si>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</si>
  <si>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</si>
  <si>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</si>
  <si>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</si>
  <si>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</si>
  <si>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</si>
  <si>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</si>
  <si>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</si>
  <si>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</si>
  <si>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</si>
  <si>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</si>
  <si>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</si>
  <si>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</si>
  <si>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</si>
  <si>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</si>
  <si>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</si>
  <si>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</si>
  <si>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</si>
  <si>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</si>
  <si>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</si>
  <si>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</si>
  <si>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</si>
  <si>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</si>
  <si>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</si>
  <si>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</si>
  <si>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</si>
  <si>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</si>
  <si>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</si>
  <si>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</si>
  <si>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</si>
  <si>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</si>
  <si>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</si>
  <si>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</si>
  <si>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</si>
  <si>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</si>
  <si>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</si>
  <si>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</si>
  <si>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</si>
  <si>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</si>
  <si>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</si>
  <si>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</si>
  <si>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</si>
  <si>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</si>
  <si>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</si>
  <si>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</si>
  <si>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</si>
  <si>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</si>
  <si>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</si>
  <si>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</si>
  <si>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</si>
  <si>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</si>
  <si>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</si>
  <si>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</si>
  <si>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</si>
  <si>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</si>
  <si>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</si>
  <si>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</si>
  <si>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</si>
  <si>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</si>
  <si>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</si>
  <si>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</si>
  <si>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</si>
  <si>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</si>
  <si>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</si>
  <si>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</si>
  <si>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</si>
  <si>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</si>
  <si>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</si>
  <si>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</si>
  <si>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</si>
  <si>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</si>
  <si>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</si>
  <si>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</si>
  <si>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</si>
  <si>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</si>
  <si>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</si>
  <si>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</si>
  <si>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</si>
  <si>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</si>
  <si>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</si>
  <si>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</si>
  <si>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</si>
  <si>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</si>
  <si>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</si>
  <si>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</si>
  <si>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</si>
  <si>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</si>
  <si>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</si>
  <si>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</si>
  <si>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</si>
  <si>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</si>
  <si>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</si>
  <si>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</si>
  <si>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</si>
  <si>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</si>
  <si>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</si>
  <si>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</si>
  <si>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</si>
  <si>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</si>
  <si>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</si>
  <si>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</si>
  <si>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</si>
  <si>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</si>
  <si>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</si>
  <si>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</si>
  <si>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</si>
  <si>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</si>
  <si>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</si>
  <si>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</si>
  <si>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</si>
  <si>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</si>
  <si>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</si>
  <si>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</si>
  <si>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</si>
  <si>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</si>
  <si>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</si>
  <si>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</si>
  <si>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</si>
  <si>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</si>
  <si>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</si>
  <si>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</si>
  <si>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</si>
  <si>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</si>
  <si>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</si>
  <si>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</si>
  <si>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</si>
  <si>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</si>
  <si>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</si>
  <si>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</si>
  <si>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</si>
  <si>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</si>
  <si>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</si>
  <si>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</si>
  <si>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</si>
  <si>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</si>
  <si>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</si>
  <si>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</si>
  <si>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</si>
  <si>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</si>
  <si>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</si>
  <si>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</si>
  <si>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</si>
  <si>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</si>
  <si>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</si>
  <si>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</si>
  <si>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</si>
  <si>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</si>
  <si>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</si>
  <si>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</si>
  <si>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</si>
  <si>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</si>
  <si>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</si>
  <si>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</si>
  <si>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</si>
  <si>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</si>
  <si>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</si>
  <si>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</si>
  <si>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</si>
  <si>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</si>
  <si>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</si>
  <si>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</si>
  <si>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</si>
  <si>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</si>
  <si>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</si>
  <si>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</si>
  <si>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</si>
  <si>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</si>
  <si>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</si>
  <si>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</si>
  <si>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</si>
  <si>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</si>
  <si>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</si>
  <si>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</si>
  <si>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</si>
  <si>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</si>
  <si>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</si>
  <si>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</si>
  <si>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</si>
  <si>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</si>
  <si>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</si>
  <si>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</si>
  <si>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</si>
  <si>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</si>
  <si>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</si>
  <si>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</si>
  <si>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</si>
  <si>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</si>
  <si>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</si>
  <si>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</si>
  <si>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</si>
  <si>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</si>
  <si>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</si>
  <si>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</si>
  <si>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</si>
  <si>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</si>
  <si>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</si>
  <si>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</si>
  <si>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</si>
  <si>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</si>
  <si>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</si>
  <si>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</si>
  <si>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</si>
  <si>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</si>
  <si>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</si>
  <si>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</si>
  <si>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</si>
  <si>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</si>
  <si>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</si>
  <si>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</si>
  <si>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</si>
  <si>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</si>
  <si>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</si>
  <si>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</si>
  <si>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</si>
  <si>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</si>
  <si>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</si>
  <si>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</si>
  <si>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</si>
  <si>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</si>
  <si>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</si>
  <si>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</si>
  <si>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</si>
  <si>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</si>
  <si>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</si>
  <si>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</si>
  <si>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</si>
  <si>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</si>
  <si>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</si>
  <si>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</si>
  <si>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</si>
  <si>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</si>
  <si>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</si>
  <si>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</si>
  <si>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</si>
  <si>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</si>
  <si>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</si>
  <si>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</si>
  <si>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</si>
  <si>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</si>
  <si>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</si>
  <si>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</si>
  <si>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</si>
  <si>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</si>
  <si>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</si>
  <si>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</si>
  <si>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</si>
  <si>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</si>
  <si>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</si>
  <si>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</si>
  <si>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</si>
  <si>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</si>
  <si>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</si>
  <si>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</si>
  <si>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</si>
  <si>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</si>
  <si>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</si>
  <si>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</si>
  <si>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</si>
  <si>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</si>
  <si>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</si>
  <si>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</si>
  <si>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</si>
  <si>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</si>
  <si>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</si>
  <si>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</si>
  <si>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</si>
  <si>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</si>
  <si>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</si>
  <si>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</si>
  <si>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</si>
  <si>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</si>
  <si>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</si>
  <si>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</si>
  <si>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</si>
  <si>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</si>
  <si>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</si>
  <si>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</si>
  <si>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</si>
  <si>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</si>
  <si>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</si>
  <si>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</si>
  <si>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</si>
  <si>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</si>
  <si>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</si>
  <si>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</si>
  <si>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</si>
  <si>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</si>
  <si>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</si>
  <si>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</si>
  <si>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</si>
  <si>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</si>
  <si>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</si>
  <si>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</si>
  <si>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</si>
  <si>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</si>
  <si>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</si>
  <si>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</si>
  <si>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</si>
  <si>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</si>
  <si>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</si>
  <si>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</si>
  <si>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</si>
  <si>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</si>
  <si>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</si>
  <si>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</si>
  <si>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</si>
  <si>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</si>
  <si>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</si>
  <si>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</si>
  <si>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</si>
  <si>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</si>
  <si>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</si>
  <si>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</si>
  <si>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</si>
  <si>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</si>
  <si>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</si>
  <si>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</si>
  <si>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</si>
  <si>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</si>
  <si>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</si>
  <si>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</si>
  <si>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</si>
  <si>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</si>
  <si>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</si>
  <si>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</si>
  <si>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</si>
  <si>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</si>
  <si>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</si>
  <si>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</si>
  <si>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</si>
  <si>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</si>
  <si>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</si>
  <si>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</si>
  <si>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</si>
  <si>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</si>
  <si>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</si>
  <si>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</si>
  <si>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</si>
  <si>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</si>
  <si>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</si>
  <si>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</si>
  <si>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</si>
  <si>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</si>
  <si>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</si>
  <si>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</si>
  <si>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</si>
  <si>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</si>
  <si>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</si>
  <si>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</si>
  <si>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</si>
  <si>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</si>
  <si>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</si>
  <si>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</si>
  <si>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</si>
  <si>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</si>
  <si>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</si>
  <si>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</si>
  <si>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</si>
  <si>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</si>
  <si>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</si>
  <si>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</si>
  <si>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</si>
  <si>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</si>
  <si>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</si>
  <si>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</si>
  <si>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</si>
  <si>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</si>
  <si>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</si>
  <si>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</si>
  <si>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</si>
  <si>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</si>
  <si>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</si>
  <si>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</si>
  <si>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</si>
  <si>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</si>
  <si>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</si>
  <si>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</si>
  <si>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</si>
  <si>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</si>
  <si>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</si>
  <si>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</si>
  <si>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</si>
  <si>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</si>
  <si>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</si>
  <si>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</si>
  <si>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</si>
  <si>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</si>
  <si>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</si>
  <si>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</si>
  <si>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</si>
  <si>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</si>
  <si>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</si>
  <si>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</si>
  <si>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</si>
  <si>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</si>
  <si>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</si>
  <si>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</si>
  <si>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</si>
  <si>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</si>
  <si>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</si>
  <si>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</si>
  <si>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</si>
  <si>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</si>
  <si>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</si>
  <si>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</si>
  <si>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</si>
  <si>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</si>
  <si>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</si>
  <si>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</si>
  <si>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</si>
  <si>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</si>
  <si>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</si>
  <si>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</si>
  <si>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</si>
  <si>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</si>
  <si>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</si>
  <si>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</si>
  <si>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</si>
  <si>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</si>
  <si>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</si>
  <si>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</si>
  <si>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</si>
  <si>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</si>
  <si>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</si>
  <si>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</si>
  <si>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</si>
  <si>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</si>
  <si>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</si>
  <si>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</si>
  <si>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</si>
  <si>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</si>
  <si>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</si>
  <si>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</si>
  <si>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</si>
  <si>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</si>
  <si>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</si>
  <si>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</si>
  <si>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</si>
  <si>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</si>
  <si>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</si>
  <si>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</si>
  <si>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</si>
  <si>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</si>
  <si>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</si>
  <si>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</si>
  <si>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</si>
  <si>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</si>
  <si>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</si>
  <si>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</si>
  <si>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</si>
  <si>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</si>
  <si>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</si>
  <si>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</si>
  <si>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</si>
  <si>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</si>
  <si>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</si>
  <si>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</si>
  <si>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</si>
  <si>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</si>
  <si>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</si>
  <si>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</si>
  <si>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</si>
  <si>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</si>
  <si>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</si>
  <si>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</si>
  <si>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</si>
  <si>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</si>
  <si>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</si>
  <si>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</si>
  <si>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</si>
  <si>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</si>
  <si>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</si>
  <si>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</si>
  <si>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</si>
  <si>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</si>
  <si>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</si>
  <si>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</si>
  <si>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</si>
  <si>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</si>
  <si>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</si>
  <si>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</si>
  <si>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</si>
  <si>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</si>
  <si>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</si>
  <si>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</si>
  <si>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</si>
  <si>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</si>
  <si>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</si>
  <si>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</si>
  <si>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</si>
  <si>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</si>
  <si>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</si>
  <si>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</si>
  <si>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</si>
  <si>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</si>
  <si>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</si>
  <si>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</si>
  <si>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</si>
  <si>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</si>
  <si>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</si>
  <si>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</si>
  <si>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</si>
  <si>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</si>
  <si>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</si>
  <si>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</si>
  <si>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</si>
  <si>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</si>
  <si>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</si>
  <si>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</si>
  <si>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</si>
  <si>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</si>
  <si>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</si>
  <si>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</si>
  <si>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</si>
  <si>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</si>
  <si>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</si>
  <si>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</si>
  <si>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</si>
  <si>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</si>
  <si>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</si>
  <si>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</si>
  <si>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</si>
  <si>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</si>
  <si>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</si>
  <si>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</si>
  <si>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</si>
  <si>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</si>
  <si>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</si>
  <si>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</si>
  <si>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</si>
  <si>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</si>
  <si>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</si>
  <si>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</si>
  <si>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</si>
  <si>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</si>
  <si>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</si>
  <si>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</si>
  <si>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</si>
  <si>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</si>
  <si>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</si>
  <si>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</si>
  <si>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</si>
  <si>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</si>
  <si>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</si>
  <si>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</si>
  <si>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</si>
  <si>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</si>
  <si>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</si>
  <si>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</si>
  <si>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</si>
  <si>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</si>
  <si>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</si>
  <si>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</si>
  <si>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</si>
  <si>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</si>
  <si>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</si>
  <si>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</si>
  <si>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</si>
  <si>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</si>
  <si>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</si>
  <si>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</si>
  <si>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</si>
  <si>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</si>
  <si>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</si>
  <si>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</si>
  <si>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</si>
  <si>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</si>
  <si>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</si>
  <si>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</si>
  <si>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</si>
  <si>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</si>
  <si>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</si>
  <si>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</si>
  <si>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</si>
  <si>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</si>
  <si>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</si>
  <si>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</si>
  <si>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</si>
  <si>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</si>
  <si>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</si>
  <si>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</si>
  <si>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</si>
  <si>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</si>
  <si>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</si>
  <si>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</si>
  <si>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</si>
  <si>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</si>
  <si>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</si>
  <si>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</si>
  <si>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</si>
  <si>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</si>
  <si>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</si>
  <si>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</si>
  <si>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</si>
  <si>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</si>
  <si>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</si>
  <si>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</si>
  <si>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</si>
  <si>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</si>
  <si>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</si>
  <si>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</si>
  <si>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</si>
  <si>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</si>
  <si>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</si>
  <si>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</si>
  <si>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</si>
  <si>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</si>
  <si>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</si>
  <si>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</si>
  <si>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</si>
  <si>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</si>
  <si>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</si>
  <si>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</si>
  <si>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</si>
  <si>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</si>
  <si>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</si>
  <si>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</si>
  <si>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</si>
  <si>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</si>
  <si>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</si>
  <si>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</si>
  <si>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</si>
  <si>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</si>
  <si>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</si>
  <si>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</si>
  <si>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</si>
  <si>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</si>
  <si>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</si>
  <si>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</si>
  <si>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</si>
  <si>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</si>
  <si>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</si>
  <si>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</si>
  <si>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</si>
  <si>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</si>
  <si>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</si>
  <si>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</si>
  <si>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</si>
  <si>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</si>
  <si>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</si>
  <si>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</si>
  <si>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</si>
  <si>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</si>
  <si>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</si>
  <si>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</si>
  <si>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</si>
  <si>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</si>
  <si>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</si>
  <si>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</si>
  <si>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</si>
  <si>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</si>
  <si>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</si>
  <si>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</si>
  <si>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</si>
  <si>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</si>
  <si>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</si>
  <si>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</si>
  <si>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</si>
  <si>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</si>
  <si>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</si>
  <si>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</si>
  <si>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</si>
  <si>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</si>
  <si>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</si>
  <si>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</si>
  <si>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</si>
  <si>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</si>
  <si>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</si>
  <si>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</si>
  <si>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</si>
  <si>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</si>
  <si>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</si>
  <si>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</si>
  <si>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</si>
  <si>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</si>
  <si>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</si>
  <si>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</si>
  <si>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</si>
  <si>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</si>
  <si>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</si>
  <si>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</si>
  <si>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</si>
  <si>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</si>
  <si>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</si>
  <si>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</si>
  <si>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</si>
  <si>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</si>
  <si>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</si>
  <si>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</si>
  <si>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</si>
  <si>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</si>
  <si>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</si>
  <si>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</si>
  <si>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</si>
  <si>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</si>
  <si>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</si>
  <si>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</si>
  <si>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</si>
  <si>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</si>
  <si>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</si>
  <si>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</si>
  <si>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</si>
  <si>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</si>
  <si>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</si>
  <si>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</si>
  <si>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</si>
  <si>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</si>
  <si>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</si>
  <si>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</si>
  <si>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</si>
  <si>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</si>
  <si>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</si>
  <si>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</si>
  <si>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</si>
  <si>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</si>
  <si>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</si>
  <si>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</si>
  <si>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</si>
  <si>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</si>
  <si>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</si>
  <si>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</si>
  <si>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</si>
  <si>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</si>
  <si>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</si>
  <si>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</si>
  <si>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</si>
  <si>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</si>
  <si>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</si>
  <si>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</si>
  <si>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</si>
  <si>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</si>
  <si>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</si>
  <si>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</si>
  <si>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</si>
  <si>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</si>
  <si>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</si>
  <si>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</si>
  <si>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</si>
  <si>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</si>
  <si>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</si>
  <si>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</si>
  <si>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</si>
  <si>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</si>
  <si>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</si>
  <si>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</si>
  <si>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</si>
  <si>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</si>
  <si>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</si>
  <si>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</si>
  <si>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</si>
  <si>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</si>
  <si>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</si>
  <si>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</si>
  <si>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</si>
  <si>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</si>
  <si>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</si>
  <si>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</si>
  <si>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</si>
  <si>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</si>
  <si>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</si>
  <si>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</si>
  <si>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</si>
  <si>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</si>
  <si>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</si>
  <si>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</si>
  <si>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</si>
  <si>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</si>
  <si>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</si>
  <si>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</si>
  <si>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</si>
  <si>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</si>
  <si>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</si>
  <si>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</si>
  <si>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</si>
  <si>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</si>
  <si>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</si>
  <si>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</si>
  <si>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</si>
  <si>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</si>
  <si>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</si>
  <si>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</si>
  <si>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</si>
  <si>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</si>
  <si>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</si>
  <si>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</si>
  <si>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</si>
  <si>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</si>
  <si>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</si>
  <si>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</si>
  <si>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</si>
  <si>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</si>
  <si>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</si>
  <si>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</si>
  <si>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</si>
  <si>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</si>
  <si>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</si>
  <si>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</si>
  <si>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</si>
  <si>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</si>
  <si>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</si>
  <si>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</si>
  <si>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</si>
  <si>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</si>
  <si>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</si>
  <si>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</si>
  <si>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</si>
  <si>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</si>
  <si>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</si>
  <si>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</si>
  <si>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</si>
  <si>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</si>
  <si>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</si>
  <si>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</si>
  <si>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</si>
  <si>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</si>
  <si>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</si>
  <si>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</si>
  <si>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</si>
  <si>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</si>
  <si>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</si>
  <si>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</si>
  <si>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</si>
  <si>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</si>
  <si>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</si>
  <si>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</si>
  <si>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</si>
  <si>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</si>
  <si>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</si>
  <si>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</si>
  <si>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</si>
  <si>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</si>
  <si>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</si>
  <si>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</si>
  <si>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</si>
  <si>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</si>
  <si>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</si>
  <si>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</si>
  <si>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</si>
  <si>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</si>
  <si>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</si>
  <si>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</si>
  <si>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</si>
  <si>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</si>
  <si>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</si>
  <si>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</si>
  <si>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</si>
  <si>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</si>
  <si>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</si>
  <si>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</si>
  <si>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</si>
  <si>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</si>
  <si>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</si>
  <si>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</si>
  <si>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</si>
  <si>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</si>
  <si>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</si>
  <si>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</si>
  <si>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</si>
  <si>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</si>
  <si>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</si>
  <si>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</si>
  <si>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</si>
  <si>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</si>
  <si>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</si>
  <si>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</si>
  <si>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</si>
  <si>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</si>
  <si>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</si>
  <si>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</si>
  <si>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</si>
  <si>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</si>
  <si>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</si>
  <si>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</si>
  <si>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</si>
  <si>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</si>
  <si>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</si>
  <si>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</si>
  <si>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</si>
  <si>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</si>
  <si>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</si>
  <si>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</si>
  <si>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</si>
  <si>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</si>
  <si>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</si>
  <si>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</si>
  <si>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</si>
  <si>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</si>
  <si>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</si>
  <si>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</si>
  <si>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</si>
  <si>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</si>
  <si>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</si>
  <si>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</si>
  <si>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</si>
  <si>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</si>
  <si>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</si>
  <si>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</si>
  <si>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</si>
  <si>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</si>
  <si>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</si>
  <si>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</si>
  <si>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</si>
  <si>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</si>
  <si>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</si>
  <si>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</si>
  <si>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</si>
  <si>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</si>
  <si>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</si>
  <si>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</si>
  <si>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</si>
  <si>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</si>
  <si>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</si>
  <si>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</si>
  <si>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</si>
  <si>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</si>
  <si>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</si>
  <si>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</si>
  <si>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</si>
  <si>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</si>
  <si>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</si>
  <si>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</si>
  <si>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</si>
  <si>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</si>
  <si>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</si>
  <si>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</si>
  <si>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</si>
  <si>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</si>
  <si>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</si>
  <si>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</si>
  <si>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</si>
  <si>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</si>
  <si>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</si>
  <si>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</si>
  <si>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</si>
  <si>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</si>
  <si>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</si>
  <si>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</si>
  <si>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</si>
  <si>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</si>
  <si>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</si>
  <si>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</si>
  <si>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</si>
  <si>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</si>
  <si>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</si>
  <si>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</si>
  <si>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</si>
  <si>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</si>
  <si>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</si>
  <si>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</si>
  <si>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</si>
  <si>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</si>
  <si>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</si>
  <si>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</si>
  <si>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</si>
  <si>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</si>
  <si>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</si>
  <si>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</si>
  <si>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</si>
  <si>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</si>
  <si>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</si>
  <si>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</si>
  <si>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</si>
  <si>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</si>
  <si>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</si>
  <si>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</si>
  <si>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</si>
  <si>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</si>
  <si>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</si>
  <si>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</si>
  <si>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</si>
  <si>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</si>
  <si>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</si>
  <si>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</si>
  <si>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</si>
  <si>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</si>
  <si>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</si>
  <si>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</si>
  <si>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</si>
  <si>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</si>
  <si>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</si>
  <si>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</si>
  <si>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</si>
  <si>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</si>
  <si>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</si>
  <si>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</si>
  <si>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</si>
  <si>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</si>
  <si>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</si>
  <si>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</si>
  <si>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</si>
  <si>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</si>
  <si>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</si>
  <si>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</si>
  <si>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</si>
  <si>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</si>
  <si>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</si>
  <si>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</si>
  <si>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</si>
  <si>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</si>
  <si>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</si>
  <si>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</si>
  <si>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</si>
  <si>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</si>
  <si>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</si>
  <si>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</si>
  <si>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</si>
  <si>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</si>
  <si>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</si>
  <si>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</si>
  <si>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</si>
  <si>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</si>
  <si>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</si>
  <si>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</si>
  <si>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</si>
  <si>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</si>
  <si>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</si>
  <si>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</si>
  <si>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</si>
  <si>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</si>
  <si>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</si>
  <si>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</si>
  <si>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</si>
  <si>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</si>
  <si>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</si>
  <si>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</si>
  <si>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</si>
  <si>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</si>
  <si>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</si>
  <si>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</si>
  <si>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</si>
  <si>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</si>
  <si>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</si>
  <si>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</si>
  <si>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</si>
  <si>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</si>
  <si>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</si>
  <si>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</si>
  <si>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</si>
  <si>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</si>
  <si>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</si>
  <si>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</si>
  <si>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</si>
  <si>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</si>
  <si>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</si>
  <si>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</si>
  <si>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</si>
  <si>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</si>
  <si>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</si>
  <si>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</si>
  <si>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</si>
  <si>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</si>
  <si>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</si>
  <si>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</si>
  <si>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</si>
  <si>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</si>
  <si>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</si>
  <si>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</si>
  <si>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</si>
  <si>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</si>
  <si>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</si>
  <si>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</si>
  <si>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</si>
  <si>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</si>
  <si>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</si>
  <si>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</si>
  <si>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</si>
  <si>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</si>
  <si>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</si>
  <si>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</si>
  <si>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</si>
  <si>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</si>
  <si>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</si>
  <si>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</si>
  <si>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</si>
  <si>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</si>
  <si>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</si>
  <si>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</si>
  <si>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</si>
  <si>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</si>
  <si>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</si>
  <si>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</si>
  <si>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</si>
  <si>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</si>
  <si>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</si>
  <si>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</si>
  <si>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</si>
  <si>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</si>
  <si>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</si>
  <si>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</si>
  <si>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</si>
  <si>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</si>
  <si>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</si>
  <si>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</si>
  <si>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</si>
  <si>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</si>
  <si>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</si>
  <si>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</si>
  <si>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</si>
  <si>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</si>
  <si>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</si>
  <si>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</si>
  <si>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</si>
  <si>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</si>
  <si>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</si>
  <si>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</si>
  <si>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</si>
  <si>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</si>
  <si>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</si>
  <si>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</si>
  <si>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</si>
  <si>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</si>
  <si>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</si>
  <si>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</si>
  <si>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</si>
  <si>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</si>
  <si>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</si>
  <si>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</si>
  <si>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</si>
  <si>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</si>
  <si>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</si>
  <si>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</si>
  <si>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</si>
  <si>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</si>
  <si>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</si>
  <si>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</si>
  <si>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</si>
  <si>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</si>
  <si>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</si>
  <si>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</si>
  <si>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</si>
  <si>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</si>
  <si>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</si>
  <si>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</si>
  <si>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</si>
  <si>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</si>
  <si>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</si>
  <si>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</si>
  <si>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</si>
  <si>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</si>
  <si>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</si>
  <si>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</si>
  <si>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</si>
  <si>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</si>
  <si>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</si>
  <si>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</si>
  <si>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</si>
  <si>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</si>
  <si>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</si>
  <si>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</si>
  <si>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</si>
  <si>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</si>
  <si>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</si>
  <si>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</si>
  <si>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</si>
  <si>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</si>
  <si>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</si>
  <si>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</si>
  <si>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</si>
  <si>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</si>
  <si>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</si>
  <si>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</si>
  <si>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</si>
  <si>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</si>
  <si>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</si>
  <si>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</si>
  <si>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</si>
  <si>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</si>
  <si>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</si>
  <si>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</si>
  <si>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</si>
  <si>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</si>
  <si>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</si>
  <si>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</si>
  <si>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</si>
  <si>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</si>
  <si>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</si>
  <si>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</si>
  <si>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</si>
  <si>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</si>
  <si>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</si>
  <si>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</si>
  <si>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</si>
  <si>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</si>
  <si>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</si>
  <si>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</si>
  <si>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</si>
  <si>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</si>
  <si>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</si>
  <si>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</si>
  <si>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</si>
  <si>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</si>
  <si>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</si>
  <si>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</si>
  <si>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</si>
  <si>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</si>
  <si>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</si>
  <si>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</si>
  <si>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</si>
  <si>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</si>
  <si>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</si>
  <si>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</si>
  <si>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</si>
  <si>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</si>
  <si>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</si>
  <si>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</si>
  <si>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</si>
  <si>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</si>
  <si>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</si>
  <si>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</si>
  <si>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</si>
  <si>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</si>
  <si>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</si>
  <si>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</si>
  <si>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</si>
  <si>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</si>
  <si>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</si>
  <si>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</si>
  <si>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</si>
  <si>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</si>
  <si>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</si>
  <si>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</si>
  <si>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</si>
  <si>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</si>
  <si>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</si>
  <si>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</si>
  <si>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</si>
  <si>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</si>
  <si>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</si>
  <si>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</si>
  <si>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</si>
  <si>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</si>
  <si>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</si>
  <si>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</si>
  <si>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</si>
  <si>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</si>
  <si>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</si>
  <si>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</si>
  <si>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</si>
  <si>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</si>
  <si>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</si>
  <si>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</si>
  <si>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</si>
  <si>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</si>
  <si>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</si>
  <si>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</si>
  <si>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</si>
  <si>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</si>
  <si>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</si>
  <si>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</si>
  <si>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</si>
  <si>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</si>
  <si>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</si>
  <si>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</si>
  <si>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</si>
  <si>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</si>
  <si>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</si>
  <si>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</si>
  <si>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</si>
  <si>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</si>
  <si>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</si>
  <si>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</si>
  <si>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</si>
  <si>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</si>
  <si>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</si>
  <si>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</si>
  <si>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</si>
  <si>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</si>
  <si>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</si>
  <si>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</si>
  <si>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</si>
  <si>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</si>
  <si>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</si>
  <si>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</si>
  <si>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</si>
  <si>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</si>
  <si>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</si>
  <si>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</si>
  <si>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</si>
  <si>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</si>
  <si>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</si>
  <si>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</si>
  <si>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</si>
  <si>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</si>
  <si>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</si>
  <si>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</si>
  <si>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</si>
  <si>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</si>
  <si>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</si>
  <si>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</si>
  <si>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</si>
  <si>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</si>
  <si>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</si>
  <si>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</si>
  <si>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</si>
  <si>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</si>
  <si>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</si>
  <si>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</si>
  <si>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</si>
  <si>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</si>
  <si>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</si>
  <si>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</si>
  <si>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</si>
  <si>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</si>
  <si>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</si>
  <si>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</si>
  <si>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</si>
  <si>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</si>
  <si>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</si>
  <si>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</si>
  <si>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</si>
  <si>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</si>
  <si>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</si>
  <si>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</si>
  <si>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</si>
  <si>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</si>
  <si>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</si>
  <si>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</si>
  <si>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</si>
  <si>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</si>
  <si>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</si>
  <si>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</si>
  <si>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</si>
  <si>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</si>
  <si>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</si>
  <si>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</si>
  <si>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</si>
  <si>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</si>
  <si>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</si>
  <si>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</si>
  <si>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</si>
  <si>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</si>
  <si>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</si>
  <si>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</si>
  <si>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</si>
  <si>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</si>
  <si>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</si>
  <si>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</si>
  <si>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</si>
  <si>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</si>
  <si>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</si>
  <si>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</si>
  <si>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</si>
  <si>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</si>
  <si>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</si>
  <si>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</si>
  <si>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</si>
  <si>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</si>
  <si>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</si>
  <si>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</si>
  <si>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</si>
  <si>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</si>
  <si>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</si>
  <si>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</si>
  <si>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</si>
  <si>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</si>
  <si>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</si>
  <si>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</si>
  <si>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</si>
  <si>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</si>
  <si>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</si>
  <si>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</si>
  <si>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</si>
  <si>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</si>
  <si>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</si>
  <si>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</si>
  <si>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</si>
  <si>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</si>
  <si>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</si>
  <si>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</si>
  <si>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</si>
  <si>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</si>
  <si>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</si>
  <si>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</si>
  <si>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</si>
  <si>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</si>
  <si>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</si>
  <si>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</si>
  <si>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</si>
  <si>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</si>
  <si>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</si>
  <si>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</si>
  <si>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</si>
  <si>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</si>
  <si>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</si>
  <si>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</si>
  <si>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</si>
  <si>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</si>
  <si>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</si>
  <si>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</si>
  <si>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</si>
  <si>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</si>
  <si>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</si>
  <si>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</si>
  <si>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</si>
  <si>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</si>
  <si>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</si>
  <si>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</si>
  <si>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</si>
  <si>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</si>
  <si>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</si>
  <si>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</si>
  <si>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</si>
  <si>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</si>
  <si>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</si>
  <si>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</si>
  <si>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</si>
  <si>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</si>
  <si>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</si>
  <si>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</si>
  <si>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</si>
  <si>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</si>
  <si>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</si>
  <si>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</si>
  <si>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</si>
  <si>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</si>
  <si>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</si>
  <si>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</si>
  <si>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</si>
  <si>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</si>
  <si>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</si>
  <si>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</si>
  <si>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</si>
  <si>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</si>
  <si>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</si>
  <si>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</si>
  <si>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</si>
  <si>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</si>
  <si>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</si>
  <si>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</si>
  <si>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</si>
  <si>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</si>
  <si>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</si>
  <si>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</si>
  <si>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</si>
  <si>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</si>
  <si>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</si>
  <si>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</si>
  <si>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</si>
  <si>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</si>
  <si>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</si>
  <si>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</si>
  <si>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</si>
  <si>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</si>
  <si>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</si>
  <si>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</si>
  <si>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</si>
  <si>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</si>
  <si>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</si>
  <si>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</si>
  <si>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</si>
  <si>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</si>
  <si>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</si>
  <si>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</si>
  <si>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</si>
  <si>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</si>
  <si>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</si>
  <si>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</si>
  <si>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</si>
  <si>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</si>
  <si>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</si>
  <si>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</si>
  <si>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</si>
  <si>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</si>
  <si>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</si>
  <si>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</si>
  <si>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</si>
  <si>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</si>
  <si>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</si>
  <si>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</si>
  <si>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</si>
  <si>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</si>
  <si>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</si>
  <si>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</si>
  <si>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</si>
  <si>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</si>
  <si>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</si>
  <si>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</si>
  <si>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</si>
  <si>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</si>
  <si>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</si>
  <si>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</si>
  <si>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</si>
  <si>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</si>
  <si>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</si>
  <si>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</si>
  <si>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</si>
  <si>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</si>
  <si>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</si>
  <si>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</si>
  <si>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</si>
  <si>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</si>
  <si>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</si>
  <si>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</si>
  <si>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</si>
  <si>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</si>
  <si>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</si>
  <si>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</si>
  <si>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</si>
  <si>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</si>
  <si>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</si>
  <si>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</si>
  <si>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</si>
  <si>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</si>
  <si>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</si>
  <si>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</si>
  <si>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</si>
  <si>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</si>
  <si>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</si>
  <si>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</si>
  <si>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</si>
  <si>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</si>
  <si>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</si>
  <si>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</si>
  <si>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</si>
  <si>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</si>
  <si>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</si>
  <si>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</si>
  <si>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</si>
  <si>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</si>
  <si>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</si>
  <si>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</si>
  <si>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</si>
  <si>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</si>
  <si>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</si>
  <si>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</si>
  <si>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</si>
  <si>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</si>
  <si>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</si>
  <si>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</si>
  <si>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</si>
  <si>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</si>
  <si>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</si>
  <si>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</si>
  <si>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</si>
  <si>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</si>
  <si>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</si>
  <si>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</si>
  <si>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</si>
  <si>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</si>
  <si>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</si>
  <si>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</si>
  <si>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</si>
  <si>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</si>
  <si>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</si>
  <si>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</si>
  <si>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</si>
  <si>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</si>
  <si>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</si>
  <si>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</si>
  <si>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</si>
  <si>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</si>
  <si>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</si>
  <si>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</si>
  <si>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</si>
  <si>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</si>
  <si>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</si>
  <si>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</si>
  <si>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</si>
  <si>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</si>
  <si>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</si>
  <si>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</si>
  <si>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</si>
  <si>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</si>
  <si>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</si>
  <si>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</si>
  <si>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</si>
  <si>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</si>
  <si>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</si>
  <si>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</si>
  <si>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</si>
  <si>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</si>
  <si>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</si>
  <si>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</si>
  <si>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</si>
  <si>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</si>
  <si>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</si>
  <si>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</si>
  <si>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</si>
  <si>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</si>
  <si>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</si>
  <si>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</si>
  <si>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</si>
  <si>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</si>
  <si>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</si>
  <si>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</si>
  <si>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</si>
  <si>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</si>
  <si>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</si>
  <si>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</si>
  <si>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</si>
  <si>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</si>
  <si>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</si>
  <si>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</si>
  <si>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</si>
  <si>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</si>
  <si>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</si>
  <si>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</si>
  <si>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</si>
  <si>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</si>
  <si>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</si>
  <si>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</si>
  <si>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</si>
  <si>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</si>
  <si>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</si>
  <si>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</si>
  <si>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</si>
  <si>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</si>
  <si>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</si>
  <si>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</si>
  <si>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</si>
  <si>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</si>
  <si>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</si>
  <si>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</si>
  <si>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</si>
  <si>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</si>
  <si>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</si>
  <si>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</si>
  <si>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</si>
  <si>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</si>
  <si>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</si>
  <si>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</si>
  <si>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</si>
  <si>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</si>
  <si>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</si>
  <si>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</si>
  <si>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</si>
  <si>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</si>
  <si>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</si>
  <si>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</si>
  <si>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</si>
  <si>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</si>
  <si>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</si>
  <si>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</si>
  <si>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</si>
  <si>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</si>
  <si>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</si>
  <si>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</si>
  <si>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</si>
  <si>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</si>
  <si>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</si>
  <si>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</si>
  <si>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</si>
  <si>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</si>
  <si>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</si>
  <si>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</si>
  <si>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</si>
  <si>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</si>
  <si>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</si>
  <si>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</si>
  <si>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</si>
  <si>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</si>
  <si>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</si>
  <si>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</si>
  <si>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</si>
  <si>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</si>
  <si>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</si>
  <si>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</si>
  <si>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</si>
  <si>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</si>
  <si>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</si>
  <si>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</si>
  <si>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</si>
  <si>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</si>
  <si>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</si>
  <si>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</si>
  <si>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</si>
  <si>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</si>
  <si>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</si>
  <si>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</si>
  <si>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</si>
  <si>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</si>
  <si>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</si>
  <si>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</si>
  <si>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</si>
  <si>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</si>
  <si>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</si>
  <si>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</si>
  <si>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</si>
  <si>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</si>
  <si>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</si>
  <si>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</si>
  <si>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</si>
  <si>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</si>
  <si>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</si>
  <si>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</si>
  <si>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</si>
  <si>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</si>
  <si>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</si>
  <si>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</si>
  <si>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</si>
  <si>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</si>
  <si>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</si>
  <si>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</si>
  <si>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</si>
  <si>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</si>
  <si>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</si>
  <si>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</si>
  <si>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</si>
  <si>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</si>
  <si>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</si>
  <si>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</si>
  <si>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</si>
  <si>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</si>
  <si>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</si>
  <si>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</si>
  <si>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</si>
  <si>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</si>
  <si>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</si>
  <si>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</si>
  <si>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</si>
  <si>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</si>
  <si>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</si>
  <si>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</si>
  <si>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</si>
  <si>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</si>
  <si>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</si>
  <si>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</si>
  <si>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</si>
  <si>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</si>
  <si>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</si>
  <si>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</si>
  <si>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</si>
  <si>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</si>
  <si>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</si>
  <si>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</si>
  <si>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</si>
  <si>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</si>
  <si>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</si>
  <si>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</si>
  <si>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</si>
  <si>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</si>
  <si>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</si>
  <si>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</si>
  <si>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</si>
  <si>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</si>
  <si>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</si>
  <si>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</si>
  <si>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</si>
  <si>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</si>
  <si>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</si>
  <si>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</si>
  <si>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</si>
  <si>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</si>
  <si>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</si>
  <si>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</si>
  <si>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</si>
  <si>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</si>
  <si>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</si>
  <si>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</si>
  <si>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</si>
  <si>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</si>
  <si>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</si>
  <si>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</si>
  <si>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</si>
  <si>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</si>
  <si>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</si>
  <si>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</si>
  <si>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</si>
  <si>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</si>
  <si>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</si>
  <si>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</si>
  <si>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</si>
  <si>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</si>
  <si>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</si>
  <si>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</si>
  <si>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</si>
  <si>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</si>
  <si>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</si>
  <si>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</si>
  <si>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</si>
  <si>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</si>
  <si>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</si>
  <si>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</si>
  <si>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</si>
  <si>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</si>
  <si>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</si>
  <si>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</si>
  <si>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</si>
  <si>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</si>
  <si>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</si>
  <si>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</si>
  <si>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</si>
  <si>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</si>
  <si>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</si>
  <si>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</si>
  <si>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</si>
  <si>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</si>
  <si>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</si>
  <si>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</si>
  <si>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</si>
  <si>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</si>
  <si>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</si>
  <si>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</si>
  <si>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</si>
  <si>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</si>
  <si>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</si>
  <si>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</si>
  <si>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</si>
  <si>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</si>
  <si>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</si>
  <si>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</si>
  <si>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</si>
  <si>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</si>
  <si>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</si>
  <si>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</si>
  <si>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</si>
  <si>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</si>
  <si>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</si>
  <si>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</si>
  <si>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</si>
  <si>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</si>
  <si>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</si>
  <si>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</si>
  <si>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</si>
  <si>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</si>
  <si>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</si>
  <si>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</si>
  <si>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</si>
  <si>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</si>
  <si>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</si>
  <si>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</si>
  <si>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</si>
  <si>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</si>
  <si>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</si>
  <si>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</si>
  <si>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</si>
  <si>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</si>
  <si>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</si>
  <si>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</si>
  <si>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</si>
  <si>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</si>
  <si>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</si>
  <si>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</si>
  <si>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</si>
  <si>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</si>
  <si>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</si>
  <si>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</si>
  <si>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</si>
  <si>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</si>
  <si>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</si>
  <si>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</si>
  <si>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</si>
  <si>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</si>
  <si>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</si>
  <si>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</si>
  <si>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</si>
  <si>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</si>
  <si>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</si>
  <si>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</si>
  <si>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</si>
  <si>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</si>
  <si>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</si>
  <si>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</si>
  <si>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</si>
  <si>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</si>
  <si>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</si>
  <si>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</si>
  <si>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</si>
  <si>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</si>
  <si>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</si>
  <si>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</si>
  <si>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</si>
  <si>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</si>
  <si>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</si>
  <si>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</si>
  <si>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</si>
  <si>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</si>
  <si>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</si>
  <si>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</si>
  <si>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</si>
  <si>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</si>
  <si>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</si>
  <si>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</si>
  <si>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</si>
  <si>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</si>
  <si>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</si>
  <si>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</si>
  <si>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</si>
  <si>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</si>
  <si>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</si>
  <si>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</si>
  <si>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</si>
  <si>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</si>
  <si>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</si>
  <si>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</si>
  <si>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</si>
  <si>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</si>
  <si>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</si>
  <si>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</si>
  <si>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</si>
  <si>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</si>
  <si>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</si>
  <si>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</si>
  <si>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</si>
  <si>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</si>
  <si>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</si>
  <si>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</si>
  <si>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</si>
  <si>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</si>
  <si>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</si>
  <si>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</si>
  <si>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</si>
  <si>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</si>
  <si>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</si>
  <si>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</si>
  <si>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</si>
  <si>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</si>
  <si>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</si>
  <si>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</si>
  <si>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</si>
  <si>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</si>
  <si>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</si>
  <si>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</si>
  <si>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</si>
  <si>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</si>
  <si>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</si>
  <si>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</si>
  <si>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</si>
  <si>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</si>
  <si>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</si>
  <si>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</si>
  <si>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</si>
  <si>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</si>
  <si>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</si>
  <si>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</si>
  <si>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</si>
  <si>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</si>
  <si>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</si>
  <si>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</si>
  <si>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</si>
  <si>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</si>
  <si>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</si>
  <si>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</si>
  <si>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</si>
  <si>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</si>
  <si>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</si>
  <si>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</si>
  <si>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</si>
  <si>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</si>
  <si>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</si>
  <si>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</si>
  <si>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</si>
  <si>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</si>
  <si>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</si>
  <si>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</si>
  <si>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</si>
  <si>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</si>
  <si>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</si>
  <si>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</si>
  <si>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</si>
  <si>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</si>
  <si>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</si>
  <si>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</si>
  <si>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</si>
  <si>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</si>
  <si>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</si>
  <si>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</si>
  <si>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</si>
  <si>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</si>
  <si>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</si>
  <si>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</si>
  <si>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</si>
  <si>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</si>
  <si>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</si>
  <si>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</si>
  <si>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</si>
  <si>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</si>
  <si>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</si>
  <si>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</si>
  <si>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</si>
  <si>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</si>
  <si>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</si>
  <si>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</si>
  <si>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</si>
  <si>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</si>
  <si>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</si>
  <si>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</si>
  <si>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</si>
  <si>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</si>
  <si>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</si>
  <si>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</si>
  <si>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</si>
  <si>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</si>
  <si>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</si>
  <si>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</si>
  <si>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</si>
  <si>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</si>
  <si>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</si>
  <si>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</si>
  <si>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</si>
  <si>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</si>
  <si>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</si>
  <si>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</si>
  <si>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</si>
  <si>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</si>
  <si>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</si>
  <si>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</si>
  <si>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</si>
  <si>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</si>
  <si>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</si>
  <si>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</si>
  <si>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</si>
  <si>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</si>
  <si>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</si>
  <si>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</si>
  <si>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</si>
  <si>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</si>
  <si>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</si>
  <si>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</si>
  <si>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</si>
  <si>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</si>
  <si>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</si>
  <si>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</si>
  <si>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</si>
  <si>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</si>
  <si>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</si>
  <si>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</si>
  <si>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</si>
  <si>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</si>
  <si>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</si>
  <si>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</si>
  <si>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</si>
  <si>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</si>
  <si>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</si>
  <si>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</si>
  <si>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</si>
  <si>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</si>
  <si>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</si>
  <si>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</si>
  <si>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</si>
  <si>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</si>
  <si>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</si>
  <si>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</si>
  <si>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</si>
  <si>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</si>
  <si>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</si>
  <si>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</si>
  <si>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</si>
  <si>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</si>
  <si>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</si>
  <si>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</si>
  <si>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</si>
  <si>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</si>
  <si>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</si>
  <si>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</si>
  <si>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</si>
  <si>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</si>
  <si>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</si>
  <si>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</si>
  <si>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</si>
  <si>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</si>
  <si>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</si>
  <si>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</si>
  <si>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</si>
  <si>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</si>
  <si>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</si>
  <si>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</si>
  <si>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</si>
  <si>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</si>
  <si>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</si>
  <si>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</si>
  <si>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</si>
  <si>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</si>
  <si>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</si>
  <si>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</si>
  <si>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</si>
  <si>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</si>
  <si>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</si>
  <si>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</si>
  <si>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</si>
  <si>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</si>
  <si>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</si>
  <si>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</si>
  <si>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</si>
  <si>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</si>
  <si>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</si>
  <si>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</si>
  <si>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</si>
  <si>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</si>
  <si>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</si>
  <si>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</si>
  <si>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</si>
  <si>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</si>
  <si>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</si>
  <si>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</si>
  <si>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</si>
  <si>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</si>
  <si>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</si>
  <si>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</si>
  <si>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</si>
  <si>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</si>
  <si>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</si>
  <si>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</si>
  <si>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</si>
  <si>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</si>
  <si>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</si>
  <si>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</si>
  <si>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</si>
  <si>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</si>
  <si>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</si>
  <si>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</si>
  <si>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</si>
  <si>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</si>
  <si>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</si>
  <si>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</si>
  <si>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</si>
  <si>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</si>
  <si>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</si>
  <si>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</si>
  <si>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</si>
  <si>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</si>
  <si>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</si>
  <si>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</si>
  <si>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</si>
  <si>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</si>
  <si>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</si>
  <si>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</si>
  <si>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</si>
  <si>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</si>
  <si>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</si>
  <si>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</si>
  <si>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</si>
  <si>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</si>
  <si>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</si>
  <si>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</si>
  <si>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</si>
  <si>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</si>
  <si>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</si>
  <si>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</si>
  <si>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</si>
  <si>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</si>
  <si>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</si>
  <si>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</si>
  <si>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</si>
  <si>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</si>
  <si>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</si>
  <si>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</si>
  <si>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</si>
  <si>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</si>
  <si>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</si>
  <si>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</si>
  <si>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</si>
  <si>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</si>
  <si>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</si>
  <si>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</si>
  <si>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</si>
  <si>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</si>
  <si>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</si>
  <si>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</si>
  <si>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</si>
  <si>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</si>
  <si>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</si>
  <si>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</si>
  <si>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</si>
  <si>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</si>
  <si>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</si>
  <si>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</si>
  <si>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</si>
  <si>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</si>
  <si>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</si>
  <si>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</si>
  <si>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</si>
  <si>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</si>
  <si>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</si>
  <si>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</si>
  <si>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</si>
  <si>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</si>
  <si>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</si>
  <si>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</si>
  <si>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</si>
  <si>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</si>
  <si>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</si>
  <si>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</si>
  <si>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</si>
  <si>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</si>
  <si>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</si>
  <si>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</si>
  <si>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</si>
  <si>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</si>
  <si>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</si>
  <si>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</si>
  <si>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</si>
  <si>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</si>
  <si>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</si>
  <si>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</si>
  <si>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</si>
  <si>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</si>
  <si>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</si>
  <si>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</si>
  <si>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</si>
  <si>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</si>
  <si>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</si>
  <si>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</si>
  <si>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</si>
  <si>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</si>
  <si>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</si>
  <si>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</si>
  <si>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</si>
  <si>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</si>
  <si>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</si>
  <si>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</si>
  <si>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</si>
  <si>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</si>
  <si>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</si>
  <si>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</si>
  <si>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</si>
  <si>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</si>
  <si>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</si>
  <si>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</si>
  <si>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</si>
  <si>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</si>
  <si>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</si>
  <si>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</si>
  <si>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</si>
  <si>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</si>
  <si>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</si>
  <si>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</si>
  <si>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</si>
  <si>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</si>
  <si>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</si>
  <si>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</si>
  <si>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</si>
  <si>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</si>
  <si>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</si>
  <si>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</si>
  <si>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</si>
  <si>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</si>
  <si>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</si>
  <si>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</si>
  <si>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</si>
  <si>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</si>
  <si>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</si>
  <si>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</si>
  <si>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</si>
  <si>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</si>
  <si>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</si>
  <si>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</si>
  <si>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</si>
  <si>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</si>
  <si>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</si>
  <si>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</si>
  <si>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</si>
  <si>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</si>
  <si>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</si>
  <si>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</si>
  <si>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</si>
  <si>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</si>
  <si>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</si>
  <si>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</si>
  <si>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</si>
  <si>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</si>
  <si>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</si>
  <si>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</si>
  <si>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</si>
  <si>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</si>
  <si>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</si>
  <si>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</si>
  <si>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</si>
  <si>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</si>
  <si>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</si>
  <si>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</si>
  <si>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</si>
  <si>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</si>
  <si>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</si>
  <si>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</si>
  <si>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</si>
  <si>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</si>
  <si>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</si>
  <si>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</si>
  <si>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</si>
  <si>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</si>
  <si>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</si>
  <si>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</si>
  <si>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</si>
  <si>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</si>
  <si>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</si>
  <si>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</si>
  <si>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</si>
  <si>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</si>
  <si>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</si>
  <si>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</si>
  <si>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</si>
  <si>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</si>
  <si>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</si>
  <si>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</si>
  <si>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</si>
  <si>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</si>
  <si>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</si>
  <si>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</si>
  <si>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</si>
  <si>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</si>
  <si>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</si>
  <si>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</si>
  <si>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</si>
  <si>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</si>
  <si>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</si>
  <si>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</si>
  <si>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</si>
  <si>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</si>
  <si>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</si>
  <si>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</si>
  <si>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</si>
  <si>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</si>
  <si>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</si>
  <si>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</si>
  <si>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</si>
  <si>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</si>
  <si>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</si>
  <si>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</si>
  <si>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</si>
  <si>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</si>
  <si>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</si>
  <si>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</si>
  <si>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</si>
  <si>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</si>
  <si>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</si>
  <si>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</si>
  <si>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</si>
  <si>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</si>
  <si>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</si>
  <si>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</si>
  <si>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</si>
  <si>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</si>
  <si>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</si>
  <si>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</si>
  <si>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</si>
  <si>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</si>
  <si>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</si>
  <si>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</si>
  <si>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</si>
  <si>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</si>
  <si>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</si>
  <si>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</si>
  <si>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</si>
  <si>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</si>
  <si>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</si>
  <si>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</si>
  <si>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</si>
  <si>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</si>
  <si>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</si>
  <si>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</si>
  <si>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</si>
  <si>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</si>
  <si>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</si>
  <si>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</si>
  <si>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</si>
  <si>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</si>
  <si>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</si>
  <si>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</si>
  <si>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</si>
  <si>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</si>
  <si>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</si>
  <si>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</si>
  <si>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</si>
  <si>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</si>
  <si>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</si>
  <si>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</si>
  <si>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</si>
  <si>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</si>
  <si>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</si>
  <si>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</si>
  <si>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</si>
  <si>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</si>
  <si>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</si>
  <si>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</si>
  <si>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</si>
  <si>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</si>
  <si>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</si>
  <si>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</si>
  <si>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</si>
  <si>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</si>
  <si>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</si>
  <si>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</si>
  <si>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</si>
  <si>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</si>
  <si>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</si>
  <si>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</si>
  <si>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</si>
  <si>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</si>
  <si>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</si>
  <si>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</si>
  <si>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</si>
  <si>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</si>
  <si>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</si>
  <si>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</si>
  <si>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</si>
  <si>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</si>
  <si>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</si>
  <si>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</si>
  <si>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</si>
  <si>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</si>
  <si>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</si>
  <si>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</si>
  <si>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</si>
  <si>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</si>
  <si>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</si>
  <si>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</si>
  <si>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</si>
  <si>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</si>
  <si>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</si>
  <si>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</si>
  <si>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</si>
  <si>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</si>
  <si>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</si>
  <si>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</si>
  <si>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</si>
  <si>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</si>
  <si>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</si>
  <si>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</si>
  <si>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</si>
  <si>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</si>
  <si>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</si>
  <si>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</si>
  <si>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</si>
  <si>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</si>
  <si>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</si>
  <si>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</si>
  <si>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</si>
  <si>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</si>
  <si>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</si>
  <si>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</si>
  <si>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</si>
  <si>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</si>
  <si>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</si>
  <si>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</si>
  <si>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</si>
  <si>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</si>
  <si>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</si>
  <si>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</si>
  <si>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</si>
  <si>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</si>
  <si>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</si>
  <si>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</si>
  <si>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</si>
  <si>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</si>
  <si>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</si>
  <si>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</si>
  <si>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</si>
  <si>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</si>
  <si>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</si>
  <si>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</si>
  <si>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</si>
  <si>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</si>
  <si>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</si>
  <si>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</si>
  <si>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</si>
  <si>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</si>
  <si>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</si>
  <si>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</si>
  <si>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</si>
  <si>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</si>
  <si>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</si>
  <si>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</si>
  <si>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</si>
  <si>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</si>
  <si>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</si>
  <si>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</si>
  <si>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</si>
  <si>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</si>
  <si>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</si>
  <si>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</si>
  <si>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</si>
  <si>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</si>
  <si>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</si>
  <si>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</si>
  <si>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</si>
  <si>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</si>
  <si>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</si>
  <si>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</si>
  <si>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</si>
  <si>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</si>
  <si>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</si>
  <si>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</si>
  <si>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</si>
  <si>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</si>
  <si>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</si>
  <si>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</si>
  <si>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</si>
  <si>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</si>
  <si>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</si>
  <si>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</si>
  <si>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</si>
  <si>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</si>
  <si>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</si>
  <si>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</si>
  <si>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</si>
  <si>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</si>
  <si>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</si>
  <si>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</si>
  <si>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</si>
  <si>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</si>
  <si>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</si>
  <si>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</si>
  <si>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</si>
  <si>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</si>
  <si>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</si>
  <si>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</si>
  <si>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</si>
  <si>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</si>
  <si>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</si>
  <si>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</si>
  <si>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</si>
  <si>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</si>
  <si>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</si>
  <si>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</si>
  <si>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</si>
  <si>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</si>
  <si>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</si>
  <si>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</si>
  <si>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</si>
  <si>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</si>
  <si>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</si>
  <si>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</si>
  <si>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</si>
  <si>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</si>
  <si>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</si>
  <si>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</si>
  <si>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</si>
  <si>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</si>
  <si>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</si>
  <si>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</si>
  <si>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</si>
  <si>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</si>
  <si>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</si>
  <si>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</si>
  <si>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</si>
  <si>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</si>
  <si>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</si>
  <si>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</si>
  <si>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</si>
  <si>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</si>
  <si>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</si>
  <si>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</si>
  <si>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</si>
  <si>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</si>
  <si>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</si>
  <si>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</si>
  <si>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</si>
  <si>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</si>
  <si>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</si>
  <si>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</si>
  <si>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</si>
  <si>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</si>
  <si>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</si>
  <si>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</si>
  <si>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</si>
  <si>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</si>
  <si>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</si>
  <si>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</si>
  <si>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</si>
  <si>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</si>
  <si>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</si>
  <si>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</si>
  <si>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</si>
  <si>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</si>
  <si>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</si>
  <si>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</si>
  <si>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</si>
  <si>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</si>
  <si>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</si>
  <si>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</si>
  <si>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</si>
  <si>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</si>
  <si>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</si>
  <si>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</si>
  <si>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</si>
  <si>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</si>
  <si>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</si>
  <si>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</si>
  <si>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</si>
  <si>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</si>
  <si>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</si>
  <si>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</si>
  <si>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</si>
  <si>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</si>
  <si>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</si>
  <si>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</si>
  <si>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</si>
  <si>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</si>
  <si>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</si>
  <si>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</si>
  <si>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</si>
  <si>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</si>
  <si>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</si>
  <si>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</si>
  <si>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</si>
  <si>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</si>
  <si>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</si>
  <si>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</si>
  <si>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</si>
  <si>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</si>
  <si>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</si>
  <si>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</si>
  <si>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</si>
  <si>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</si>
  <si>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</si>
  <si>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</si>
  <si>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</si>
  <si>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</si>
  <si>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</si>
  <si>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</si>
  <si>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</si>
  <si>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</si>
  <si>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</si>
  <si>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</si>
  <si>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</si>
  <si>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</si>
  <si>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</si>
  <si>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</si>
  <si>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</si>
  <si>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</si>
  <si>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</si>
  <si>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</si>
  <si>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</si>
  <si>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</si>
  <si>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</si>
  <si>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</si>
  <si>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</si>
  <si>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</si>
  <si>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</si>
  <si>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</si>
  <si>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</si>
  <si>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</si>
  <si>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</si>
  <si>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</si>
  <si>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</si>
  <si>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</si>
  <si>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</si>
  <si>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</si>
  <si>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</si>
  <si>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</si>
  <si>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</si>
  <si>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</si>
  <si>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</si>
  <si>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</si>
  <si>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</si>
  <si>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</si>
  <si>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</si>
  <si>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</si>
  <si>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</si>
  <si>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</si>
  <si>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</si>
  <si>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</si>
  <si>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</si>
  <si>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</si>
  <si>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</si>
  <si>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</si>
  <si>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</si>
  <si>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</si>
  <si>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</si>
  <si>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</si>
  <si>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</si>
  <si>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</si>
  <si>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</si>
  <si>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</si>
  <si>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</si>
  <si>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</si>
  <si>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</si>
  <si>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</si>
  <si>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</si>
  <si>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</si>
  <si>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</si>
  <si>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</si>
  <si>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</si>
  <si>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</si>
  <si>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</si>
  <si>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</si>
  <si>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</si>
  <si>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</si>
  <si>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</si>
  <si>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</si>
  <si>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</si>
  <si>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</si>
  <si>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</si>
  <si>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</si>
  <si>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</si>
  <si>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</si>
  <si>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</si>
  <si>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</si>
  <si>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</si>
  <si>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</si>
  <si>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</si>
  <si>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</si>
  <si>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</si>
  <si>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</si>
  <si>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</si>
  <si>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</si>
  <si>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</si>
  <si>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</si>
  <si>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</si>
  <si>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</si>
  <si>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</si>
  <si>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</si>
  <si>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</si>
  <si>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</si>
  <si>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</si>
  <si>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</si>
  <si>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</si>
  <si>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</si>
  <si>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</si>
  <si>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</si>
  <si>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</si>
  <si>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</si>
  <si>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</si>
  <si>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</si>
  <si>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</si>
  <si>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</si>
  <si>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</si>
  <si>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</si>
  <si>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</si>
  <si>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</si>
  <si>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</si>
  <si>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</si>
  <si>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</si>
  <si>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</si>
  <si>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</si>
  <si>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</si>
  <si>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</si>
  <si>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</si>
  <si>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</si>
  <si>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</si>
  <si>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</si>
  <si>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</si>
  <si>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</si>
  <si>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</si>
  <si>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</si>
  <si>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</si>
  <si>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</si>
  <si>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</si>
  <si>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</si>
  <si>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</si>
  <si>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</si>
  <si>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</si>
  <si>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</si>
  <si>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</si>
  <si>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</si>
  <si>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</si>
  <si>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</si>
  <si>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</si>
  <si>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</si>
  <si>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</si>
  <si>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</si>
  <si>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</si>
  <si>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</si>
  <si>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</si>
  <si>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</si>
  <si>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</si>
  <si>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</si>
  <si>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</si>
  <si>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</si>
  <si>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</si>
  <si>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</si>
  <si>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</si>
  <si>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</si>
  <si>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</si>
  <si>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</si>
  <si>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</si>
  <si>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</si>
  <si>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</si>
  <si>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</si>
  <si>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</si>
  <si>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</si>
  <si>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</si>
  <si>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</si>
  <si>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</si>
  <si>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</si>
  <si>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</si>
  <si>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</si>
  <si>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</si>
  <si>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</si>
  <si>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</si>
  <si>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</si>
  <si>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</si>
  <si>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</si>
  <si>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</si>
  <si>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</si>
  <si>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</si>
  <si>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</si>
  <si>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</si>
  <si>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</si>
  <si>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</si>
  <si>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</si>
  <si>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</si>
  <si>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</si>
  <si>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</si>
  <si>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</si>
  <si>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</si>
  <si>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</si>
  <si>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</si>
  <si>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</si>
  <si>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</si>
  <si>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</si>
  <si>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</si>
  <si>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</si>
  <si>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</si>
  <si>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</si>
  <si>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</si>
  <si>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</si>
  <si>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</si>
  <si>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</si>
  <si>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</si>
  <si>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</si>
  <si>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</si>
  <si>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</si>
  <si>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</si>
  <si>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</si>
  <si>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</si>
  <si>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</si>
  <si>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</si>
  <si>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</si>
  <si>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</si>
  <si>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</si>
  <si>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</si>
  <si>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</si>
  <si>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</si>
  <si>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</si>
  <si>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</si>
  <si>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</si>
  <si>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</si>
  <si>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</si>
  <si>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</si>
  <si>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</si>
  <si>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</si>
  <si>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</si>
  <si>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</si>
  <si>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</si>
  <si>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</si>
  <si>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</si>
  <si>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</si>
  <si>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</si>
  <si>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</si>
  <si>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</si>
  <si>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</si>
  <si>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</si>
  <si>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</si>
  <si>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</si>
  <si>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</si>
  <si>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</si>
  <si>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</si>
  <si>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</si>
  <si>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</si>
  <si>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</si>
  <si>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</si>
  <si>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</si>
  <si>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</si>
  <si>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</si>
  <si>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</si>
  <si>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</si>
  <si>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</si>
  <si>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</si>
  <si>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</si>
  <si>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</si>
  <si>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</si>
  <si>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</si>
  <si>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</si>
  <si>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</si>
  <si>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</si>
  <si>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</si>
  <si>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</si>
  <si>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</si>
  <si>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</si>
  <si>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</si>
  <si>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</si>
  <si>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</si>
  <si>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</si>
  <si>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</si>
  <si>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</si>
  <si>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</si>
  <si>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</si>
  <si>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</si>
  <si>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</si>
  <si>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</si>
  <si>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</si>
  <si>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</si>
  <si>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</si>
  <si>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</si>
  <si>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</si>
  <si>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</si>
  <si>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</si>
  <si>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</si>
  <si>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</si>
  <si>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</si>
  <si>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</si>
  <si>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</si>
  <si>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</si>
  <si>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</si>
  <si>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</si>
  <si>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</si>
  <si>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</si>
  <si>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</si>
  <si>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</si>
  <si>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</si>
  <si>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</si>
  <si>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</si>
  <si>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</si>
  <si>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</si>
  <si>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</si>
  <si>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</si>
  <si>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</si>
  <si>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</si>
  <si>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</si>
  <si>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</si>
  <si>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</si>
  <si>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</si>
  <si>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</si>
  <si>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</si>
  <si>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</si>
  <si>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</si>
  <si>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</si>
  <si>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</si>
  <si>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</si>
  <si>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</si>
  <si>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</si>
  <si>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</si>
  <si>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</si>
  <si>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</si>
  <si>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</si>
  <si>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</si>
  <si>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</si>
  <si>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</si>
  <si>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</si>
  <si>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</si>
  <si>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</si>
  <si>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</si>
  <si>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</si>
  <si>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</si>
  <si>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</si>
  <si>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</si>
  <si>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</si>
  <si>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</si>
  <si>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</si>
  <si>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</si>
  <si>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</si>
  <si>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</si>
  <si>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</si>
  <si>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</si>
  <si>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</si>
  <si>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</si>
  <si>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</si>
  <si>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</si>
  <si>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</si>
  <si>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</si>
  <si>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</si>
  <si>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</si>
  <si>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</si>
  <si>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</si>
  <si>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</si>
  <si>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</si>
  <si>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</si>
  <si>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</si>
  <si>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</si>
  <si>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</si>
  <si>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</si>
  <si>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</si>
  <si>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</si>
  <si>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</si>
  <si>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</si>
  <si>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</si>
  <si>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</si>
  <si>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</si>
  <si>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</si>
  <si>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</si>
  <si>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</si>
  <si>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</si>
  <si>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</si>
  <si>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</si>
  <si>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</si>
  <si>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</si>
  <si>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</si>
  <si>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</si>
  <si>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</si>
  <si>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</si>
  <si>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</si>
  <si>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</si>
  <si>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</si>
  <si>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</si>
  <si>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</si>
  <si>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</si>
  <si>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</si>
  <si>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</si>
  <si>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</si>
  <si>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</si>
  <si>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</si>
  <si>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</si>
  <si>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</si>
  <si>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</si>
  <si>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</si>
  <si>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</si>
  <si>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</si>
  <si>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</si>
  <si>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</si>
  <si>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</si>
  <si>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</si>
  <si>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</si>
  <si>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</si>
  <si>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</si>
  <si>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</si>
  <si>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</si>
  <si>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</si>
  <si>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</si>
  <si>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</si>
  <si>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</si>
  <si>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</si>
  <si>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</si>
  <si>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</si>
  <si>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</si>
  <si>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</si>
  <si>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</si>
  <si>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</si>
  <si>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</si>
  <si>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</si>
  <si>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</si>
  <si>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</si>
  <si>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</si>
  <si>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</si>
  <si>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</si>
  <si>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</si>
  <si>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</si>
  <si>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</si>
  <si>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</si>
  <si>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</si>
  <si>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</si>
  <si>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</si>
  <si>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</si>
  <si>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</si>
  <si>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</si>
  <si>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</si>
  <si>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</si>
  <si>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</si>
  <si>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</si>
  <si>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</si>
  <si>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</si>
  <si>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</si>
  <si>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</si>
  <si>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</si>
  <si>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</si>
  <si>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</si>
  <si>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</si>
  <si>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</si>
  <si>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</si>
  <si>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</si>
  <si>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</si>
  <si>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</si>
  <si>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</si>
  <si>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</si>
  <si>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</si>
  <si>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</si>
  <si>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</si>
  <si>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</si>
  <si>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</si>
  <si>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</si>
  <si>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</si>
  <si>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</si>
  <si>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</si>
  <si>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</si>
  <si>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</si>
  <si>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</si>
  <si>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</si>
  <si>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</si>
  <si>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</si>
  <si>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</si>
  <si>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</si>
  <si>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</si>
  <si>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</si>
  <si>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</si>
  <si>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</si>
  <si>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</si>
  <si>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</si>
  <si>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</si>
  <si>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</si>
  <si>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</si>
  <si>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</si>
  <si>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</si>
  <si>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</si>
  <si>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</si>
  <si>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</si>
  <si>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</si>
  <si>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</si>
  <si>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</si>
  <si>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</si>
  <si>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</si>
  <si>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</si>
  <si>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</si>
  <si>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</si>
  <si>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</si>
  <si>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</si>
  <si>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</si>
  <si>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</si>
  <si>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</si>
  <si>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</si>
  <si>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</si>
  <si>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</si>
  <si>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</si>
  <si>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</si>
  <si>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</si>
  <si>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</si>
  <si>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</si>
  <si>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</si>
  <si>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</si>
  <si>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</si>
  <si>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</si>
  <si>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</si>
  <si>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</si>
  <si>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</si>
  <si>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</si>
  <si>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</si>
  <si>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</si>
  <si>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</si>
  <si>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</si>
  <si>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</si>
  <si>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</si>
  <si>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</si>
  <si>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</si>
  <si>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</si>
  <si>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</si>
  <si>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</si>
  <si>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</si>
  <si>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</si>
  <si>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</si>
  <si>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</si>
  <si>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</si>
  <si>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</si>
  <si>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</si>
  <si>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</si>
  <si>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</si>
  <si>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</si>
  <si>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</si>
  <si>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</si>
  <si>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</si>
  <si>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</si>
  <si>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</si>
  <si>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</si>
  <si>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</si>
  <si>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</si>
  <si>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</si>
  <si>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</si>
  <si>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</si>
  <si>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</si>
  <si>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</si>
  <si>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</si>
  <si>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</si>
  <si>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</si>
  <si>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</si>
  <si>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</si>
  <si>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</si>
  <si>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</si>
  <si>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</si>
  <si>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</si>
  <si>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</si>
  <si>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</si>
  <si>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</si>
  <si>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</si>
  <si>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</si>
  <si>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</si>
  <si>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</si>
  <si>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</si>
  <si>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</si>
  <si>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</si>
  <si>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</si>
  <si>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</si>
  <si>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</si>
  <si>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</si>
  <si>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</si>
  <si>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</si>
  <si>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</si>
  <si>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</si>
  <si>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</si>
  <si>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</si>
  <si>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</si>
  <si>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</si>
  <si>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</si>
  <si>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</si>
  <si>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</si>
  <si>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</si>
  <si>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</si>
  <si>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</si>
  <si>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</si>
  <si>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</si>
  <si>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</si>
  <si>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</si>
  <si>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</si>
  <si>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</si>
  <si>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</si>
  <si>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</si>
  <si>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</si>
  <si>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</si>
  <si>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</si>
  <si>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</si>
  <si>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</si>
  <si>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</si>
  <si>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</si>
  <si>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</si>
  <si>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</si>
  <si>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</si>
  <si>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</si>
  <si>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</si>
  <si>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</si>
  <si>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</si>
  <si>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</si>
  <si>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</si>
  <si>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</si>
  <si>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</si>
  <si>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</si>
  <si>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</si>
  <si>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</si>
  <si>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</si>
  <si>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</si>
  <si>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</si>
  <si>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</si>
  <si>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</si>
  <si>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</si>
  <si>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</si>
  <si>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</si>
  <si>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</si>
  <si>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</si>
  <si>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</si>
  <si>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</si>
  <si>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</si>
  <si>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</si>
  <si>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</si>
  <si>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</si>
  <si>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</si>
  <si>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</si>
  <si>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</si>
  <si>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</si>
  <si>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</si>
  <si>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</si>
  <si>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</si>
  <si>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</si>
  <si>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</si>
  <si>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</si>
  <si>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</si>
  <si>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</si>
  <si>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</si>
  <si>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</si>
  <si>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</si>
  <si>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</si>
  <si>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</si>
  <si>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</si>
  <si>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</si>
  <si>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</si>
  <si>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</si>
  <si>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</si>
  <si>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</si>
  <si>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</si>
  <si>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</si>
  <si>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</si>
  <si>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</si>
  <si>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</si>
  <si>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</si>
  <si>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</si>
  <si>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</si>
  <si>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</si>
  <si>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</si>
  <si>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</si>
  <si>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</si>
  <si>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</si>
  <si>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</si>
  <si>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</si>
  <si>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</si>
  <si>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</si>
  <si>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</si>
  <si>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</si>
  <si>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</si>
  <si>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</si>
  <si>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</si>
  <si>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</si>
  <si>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</si>
  <si>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</si>
  <si>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</si>
  <si>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</si>
  <si>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</si>
  <si>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</si>
  <si>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</si>
  <si>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</si>
  <si>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</si>
  <si>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</si>
  <si>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</si>
  <si>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</si>
  <si>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</si>
  <si>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</si>
  <si>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</si>
  <si>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</si>
  <si>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</si>
  <si>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</si>
  <si>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</si>
  <si>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</si>
  <si>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</si>
  <si>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</si>
  <si>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</si>
  <si>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</si>
  <si>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</si>
  <si>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</si>
  <si>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</si>
  <si>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</si>
  <si>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</si>
  <si>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</si>
  <si>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</si>
  <si>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</si>
  <si>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</si>
  <si>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</si>
  <si>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</si>
  <si>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</si>
  <si>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</si>
  <si>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</si>
  <si>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</si>
  <si>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</si>
  <si>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</si>
  <si>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</si>
  <si>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</si>
  <si>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</si>
  <si>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</si>
  <si>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</si>
  <si>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</si>
  <si>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</si>
  <si>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</si>
  <si>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</si>
  <si>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</si>
  <si>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</si>
  <si>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</si>
  <si>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</si>
  <si>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</si>
  <si>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</si>
  <si>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</si>
  <si>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</si>
  <si>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</si>
  <si>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</si>
  <si>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</si>
  <si>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</si>
  <si>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</si>
  <si>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</si>
  <si>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</si>
  <si>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</si>
  <si>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</si>
  <si>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</si>
  <si>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</si>
  <si>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</si>
  <si>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</si>
  <si>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</si>
  <si>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</si>
  <si>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</si>
  <si>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</si>
  <si>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</si>
  <si>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</si>
  <si>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</si>
  <si>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</si>
  <si>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</si>
  <si>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</si>
  <si>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</si>
  <si>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</si>
  <si>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</si>
  <si>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</si>
  <si>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</si>
  <si>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</si>
  <si>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</si>
  <si>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</si>
  <si>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</si>
  <si>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</si>
  <si>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</si>
  <si>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</si>
  <si>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</si>
  <si>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</si>
  <si>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</si>
  <si>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</si>
  <si>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</si>
  <si>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</si>
  <si>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</si>
  <si>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</si>
  <si>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</si>
  <si>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</si>
  <si>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</si>
  <si>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</si>
  <si>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</si>
  <si>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</si>
  <si>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</si>
  <si>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</si>
  <si>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</si>
  <si>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</si>
  <si>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</si>
  <si>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</si>
  <si>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</si>
  <si>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</si>
  <si>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</si>
  <si>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</si>
  <si>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</si>
  <si>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</si>
  <si>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</si>
  <si>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</si>
  <si>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</si>
  <si>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</si>
  <si>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</si>
  <si>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</si>
  <si>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</si>
  <si>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</si>
  <si>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</si>
  <si>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</si>
  <si>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</si>
  <si>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</si>
  <si>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</si>
  <si>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</si>
  <si>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</si>
  <si>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</si>
  <si>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</si>
  <si>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</si>
  <si>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</si>
  <si>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</si>
  <si>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</si>
  <si>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</si>
  <si>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</si>
  <si>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</si>
  <si>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</si>
  <si>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</si>
  <si>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</si>
  <si>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</si>
  <si>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</si>
  <si>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</si>
  <si>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</si>
  <si>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</si>
  <si>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</si>
  <si>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</si>
  <si>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</si>
  <si>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</si>
  <si>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</si>
  <si>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</si>
  <si>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</si>
  <si>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</si>
  <si>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</si>
  <si>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</si>
  <si>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</si>
  <si>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</si>
  <si>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</si>
  <si>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</si>
  <si>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</si>
  <si>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</si>
  <si>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</si>
  <si>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</si>
  <si>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</si>
  <si>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</si>
  <si>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</si>
  <si>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</si>
  <si>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</si>
  <si>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</si>
  <si>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</si>
  <si>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</si>
  <si>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</si>
  <si>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</si>
  <si>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</si>
  <si>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</si>
  <si>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</si>
  <si>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</si>
  <si>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</si>
  <si>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</si>
  <si>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</si>
  <si>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</si>
  <si>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</si>
  <si>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</si>
  <si>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</si>
  <si>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</si>
  <si>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</si>
  <si>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</si>
  <si>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</si>
  <si>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</si>
  <si>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</si>
  <si>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</si>
  <si>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</si>
  <si>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</si>
  <si>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</si>
  <si>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</si>
  <si>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</si>
  <si>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</si>
  <si>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</si>
  <si>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</si>
  <si>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</si>
  <si>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</si>
  <si>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</si>
  <si>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</si>
  <si>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</si>
  <si>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</si>
  <si>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</si>
  <si>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</si>
  <si>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</si>
  <si>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</si>
  <si>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</si>
  <si>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</si>
  <si>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</si>
  <si>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</si>
  <si>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</si>
  <si>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</si>
  <si>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</si>
  <si>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</si>
  <si>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</si>
  <si>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</si>
  <si>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</si>
  <si>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</si>
  <si>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</si>
  <si>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</si>
  <si>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</si>
  <si>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</si>
  <si>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</si>
  <si>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</si>
  <si>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</si>
  <si>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</si>
  <si>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</si>
  <si>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</si>
  <si>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</si>
  <si>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</si>
  <si>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</si>
  <si>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</si>
  <si>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</si>
  <si>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</si>
  <si>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</si>
  <si>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</si>
  <si>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</si>
  <si>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</si>
  <si>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</si>
  <si>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</si>
  <si>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</si>
  <si>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</si>
  <si>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</si>
  <si>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</si>
  <si>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</si>
  <si>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</si>
  <si>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</si>
  <si>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</si>
  <si>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</si>
  <si>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</si>
  <si>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</si>
  <si>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</si>
  <si>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</si>
  <si>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</si>
  <si>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</si>
  <si>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</si>
  <si>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</si>
  <si>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</si>
  <si>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</si>
  <si>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</si>
  <si>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</si>
  <si>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</si>
  <si>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</si>
  <si>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</si>
  <si>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</si>
  <si>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</si>
  <si>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</si>
  <si>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</si>
  <si>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</si>
  <si>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</si>
  <si>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</si>
  <si>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</si>
  <si>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</si>
  <si>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</si>
  <si>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</si>
  <si>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</si>
  <si>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</si>
  <si>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</si>
  <si>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</si>
  <si>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</si>
  <si>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</si>
  <si>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</si>
  <si>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</si>
  <si>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</si>
  <si>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</si>
  <si>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</si>
  <si>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</si>
  <si>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</si>
  <si>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</si>
  <si>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</si>
  <si>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</si>
  <si>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</si>
  <si>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</si>
  <si>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</si>
  <si>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</si>
  <si>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</si>
  <si>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</si>
  <si>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</si>
  <si>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</si>
  <si>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</si>
  <si>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</si>
  <si>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</si>
  <si>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</si>
  <si>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</si>
  <si>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</si>
  <si>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</si>
  <si>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</si>
  <si>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</si>
  <si>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</si>
  <si>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</si>
  <si>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</si>
  <si>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</si>
  <si>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</si>
  <si>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</si>
  <si>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</si>
  <si>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</si>
  <si>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</si>
  <si>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</si>
  <si>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</si>
  <si>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</si>
  <si>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</si>
  <si>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</si>
  <si>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</si>
  <si>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</si>
  <si>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</si>
  <si>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</si>
  <si>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</si>
  <si>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</si>
  <si>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</si>
  <si>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</si>
  <si>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</si>
  <si>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</si>
  <si>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</si>
  <si>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</si>
  <si>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</si>
  <si>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</si>
  <si>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</si>
  <si>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</si>
  <si>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</si>
  <si>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</si>
  <si>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</si>
  <si>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</si>
  <si>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</si>
  <si>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</si>
  <si>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</si>
  <si>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</si>
  <si>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</si>
  <si>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</si>
  <si>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</si>
  <si>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</si>
  <si>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</si>
  <si>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</si>
  <si>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</si>
  <si>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</si>
  <si>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</si>
  <si>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</si>
  <si>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</si>
  <si>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</si>
  <si>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</si>
  <si>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</si>
  <si>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</si>
  <si>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</si>
  <si>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</si>
  <si>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</si>
  <si>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</si>
  <si>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</si>
  <si>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</si>
  <si>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</si>
  <si>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</si>
  <si>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</si>
  <si>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</si>
  <si>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</si>
  <si>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</si>
  <si>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</si>
  <si>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</si>
  <si>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</si>
  <si>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</si>
  <si>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</si>
  <si>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</si>
  <si>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</si>
  <si>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</si>
  <si>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</si>
  <si>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</si>
  <si>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</si>
  <si>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</si>
  <si>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</si>
  <si>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</si>
  <si>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</si>
  <si>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</si>
  <si>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</si>
  <si>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</si>
  <si>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</si>
  <si>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</si>
  <si>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</si>
  <si>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</si>
  <si>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</si>
  <si>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</si>
  <si>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</si>
  <si>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</si>
  <si>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</si>
  <si>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</si>
  <si>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</si>
  <si>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</si>
  <si>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</si>
  <si>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</si>
  <si>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</si>
  <si>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</si>
  <si>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</si>
  <si>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</si>
  <si>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</si>
  <si>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</si>
  <si>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</si>
  <si>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</si>
  <si>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</si>
  <si>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</si>
  <si>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</si>
  <si>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</si>
  <si>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</si>
  <si>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</si>
  <si>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</si>
  <si>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</si>
  <si>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</si>
  <si>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</si>
  <si>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</si>
  <si>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</si>
  <si>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</si>
  <si>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</si>
  <si>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</si>
  <si>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</si>
  <si>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</si>
  <si>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</si>
  <si>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</si>
  <si>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</si>
  <si>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</si>
  <si>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</si>
  <si>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</si>
  <si>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</si>
  <si>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</si>
  <si>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</si>
  <si>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</si>
  <si>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</si>
  <si>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</si>
  <si>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</si>
  <si>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</si>
  <si>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</si>
  <si>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</si>
  <si>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</si>
  <si>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</si>
  <si>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</si>
  <si>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</si>
  <si>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</si>
  <si>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</si>
  <si>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</si>
  <si>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</si>
  <si>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</si>
  <si>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</si>
  <si>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</si>
  <si>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</si>
  <si>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</si>
  <si>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</si>
  <si>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</si>
  <si>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</si>
  <si>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</si>
  <si>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</si>
  <si>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</si>
  <si>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</si>
  <si>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</si>
  <si>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</si>
  <si>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</si>
  <si>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</si>
  <si>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</si>
  <si>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</si>
  <si>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</si>
  <si>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</si>
  <si>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</si>
  <si>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</si>
  <si>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</si>
  <si>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</si>
  <si>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</si>
  <si>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</si>
  <si>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</si>
  <si>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</si>
  <si>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</si>
  <si>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</si>
  <si>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</si>
  <si>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</si>
  <si>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</si>
  <si>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</si>
  <si>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</si>
  <si>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</si>
  <si>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</si>
  <si>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</si>
  <si>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</si>
  <si>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</si>
  <si>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</si>
  <si>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</si>
  <si>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</si>
  <si>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</si>
  <si>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</si>
  <si>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</si>
  <si>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</si>
  <si>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</si>
  <si>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</si>
  <si>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</si>
  <si>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</si>
  <si>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</si>
  <si>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</si>
  <si>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</si>
  <si>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</si>
  <si>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</si>
  <si>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</si>
  <si>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</si>
  <si>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</si>
  <si>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</si>
  <si>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</si>
  <si>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</si>
  <si>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</si>
  <si>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</si>
  <si>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</si>
  <si>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</si>
  <si>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</si>
  <si>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</si>
  <si>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</si>
  <si>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</si>
  <si>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</si>
  <si>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</si>
  <si>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</si>
  <si>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</si>
  <si>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</si>
  <si>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</si>
  <si>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</si>
  <si>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</si>
  <si>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</si>
  <si>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</si>
  <si>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</si>
  <si>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</si>
  <si>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</si>
  <si>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</si>
  <si>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</si>
  <si>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</si>
  <si>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</si>
  <si>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</si>
  <si>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</si>
  <si>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</si>
  <si>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</si>
  <si>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</si>
  <si>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</si>
  <si>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</si>
  <si>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</si>
  <si>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</si>
  <si>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</si>
  <si>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</si>
  <si>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</si>
  <si>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</si>
  <si>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</si>
  <si>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</si>
  <si>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</si>
  <si>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</si>
  <si>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</si>
  <si>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</si>
  <si>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</si>
  <si>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</si>
  <si>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</si>
  <si>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</si>
  <si>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</si>
  <si>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</si>
  <si>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</si>
  <si>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</si>
  <si>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</si>
  <si>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</si>
  <si>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</si>
  <si>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</si>
  <si>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</si>
  <si>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</si>
  <si>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</si>
  <si>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</si>
  <si>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</si>
  <si>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</si>
  <si>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</si>
  <si>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</si>
  <si>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</si>
  <si>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</si>
  <si>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</si>
  <si>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</si>
  <si>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</si>
  <si>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</si>
  <si>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</si>
  <si>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</si>
  <si>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</si>
  <si>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</si>
  <si>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</si>
  <si>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</si>
  <si>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</si>
  <si>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</si>
  <si>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</si>
  <si>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</si>
  <si>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</si>
  <si>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</si>
  <si>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</si>
  <si>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</si>
  <si>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</si>
  <si>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</si>
  <si>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</si>
  <si>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</si>
  <si>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</si>
  <si>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</si>
  <si>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</si>
  <si>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</si>
  <si>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</si>
  <si>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</si>
  <si>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</si>
  <si>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</si>
  <si>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</si>
  <si>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</si>
  <si>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</si>
  <si>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</si>
  <si>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</si>
  <si>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</si>
  <si>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</si>
  <si>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</si>
  <si>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</si>
  <si>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</si>
  <si>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</si>
  <si>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</si>
  <si>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</si>
  <si>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</si>
  <si>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</si>
  <si>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</si>
  <si>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</si>
  <si>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</si>
  <si>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</si>
  <si>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</si>
  <si>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</si>
  <si>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</si>
  <si>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</si>
  <si>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</si>
  <si>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</si>
  <si>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</si>
  <si>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</si>
  <si>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</si>
  <si>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</si>
  <si>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</si>
  <si>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</si>
  <si>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</si>
  <si>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</si>
  <si>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</si>
  <si>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</si>
  <si>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</si>
  <si>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</si>
  <si>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</si>
  <si>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</si>
  <si>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</si>
  <si>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</si>
  <si>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</si>
  <si>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</si>
  <si>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</si>
  <si>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</si>
  <si>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</si>
  <si>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</si>
  <si>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</si>
  <si>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</si>
  <si>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</si>
  <si>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</si>
  <si>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</si>
  <si>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</si>
  <si>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</si>
  <si>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</si>
  <si>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</si>
  <si>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</si>
  <si>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</si>
  <si>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</si>
  <si>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</si>
  <si>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</si>
  <si>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</si>
  <si>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</si>
  <si>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</si>
  <si>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</si>
  <si>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</si>
  <si>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</si>
  <si>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</si>
  <si>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</si>
  <si>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</si>
  <si>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</si>
  <si>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</si>
  <si>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</si>
  <si>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</si>
  <si>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</si>
  <si>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</si>
  <si>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</si>
  <si>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</si>
  <si>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</si>
  <si>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</si>
  <si>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</si>
  <si>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</si>
  <si>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</si>
  <si>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</si>
  <si>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</si>
  <si>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</si>
  <si>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</si>
  <si>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</si>
  <si>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</si>
  <si>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</si>
  <si>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</si>
  <si>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</si>
  <si>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</si>
  <si>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</si>
  <si>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</si>
  <si>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</si>
  <si>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</si>
  <si>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</si>
  <si>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</si>
  <si>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</si>
  <si>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</si>
  <si>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</si>
  <si>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</si>
  <si>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</si>
  <si>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</si>
  <si>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</si>
  <si>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</si>
  <si>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</si>
  <si>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</si>
  <si>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</si>
  <si>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</si>
  <si>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</si>
  <si>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</si>
  <si>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</si>
  <si>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</si>
  <si>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</si>
  <si>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</si>
  <si>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</si>
  <si>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</si>
  <si>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</si>
  <si>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</si>
  <si>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</si>
  <si>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</si>
  <si>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</si>
  <si>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</si>
  <si>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</si>
  <si>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</si>
  <si>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</si>
  <si>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</si>
  <si>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</si>
  <si>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</si>
  <si>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</si>
  <si>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</si>
  <si>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</si>
  <si>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</si>
  <si>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</si>
  <si>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</si>
  <si>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</si>
  <si>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</si>
  <si>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</si>
  <si>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</si>
  <si>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</si>
  <si>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</si>
  <si>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</si>
  <si>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</si>
  <si>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</si>
  <si>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</si>
  <si>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</si>
  <si>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</si>
  <si>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</si>
  <si>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</si>
  <si>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</si>
  <si>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</si>
  <si>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</si>
  <si>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</si>
  <si>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</si>
  <si>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</si>
  <si>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</si>
  <si>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</si>
  <si>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</si>
  <si>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</si>
  <si>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</si>
  <si>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</si>
  <si>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</si>
  <si>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</si>
  <si>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</si>
  <si>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</si>
  <si>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</si>
  <si>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</si>
  <si>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</si>
  <si>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</si>
  <si>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</si>
  <si>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</si>
  <si>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</si>
  <si>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</si>
  <si>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</si>
  <si>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</si>
  <si>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</si>
  <si>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</si>
  <si>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</si>
  <si>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</si>
  <si>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</si>
  <si>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</si>
  <si>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</si>
  <si>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</si>
  <si>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</si>
  <si>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</si>
  <si>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</si>
  <si>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</si>
  <si>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</si>
  <si>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</si>
  <si>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</si>
  <si>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</si>
  <si>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</si>
  <si>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</si>
  <si>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</si>
  <si>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</si>
  <si>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</si>
  <si>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</si>
  <si>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</si>
  <si>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</si>
  <si>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</si>
  <si>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</si>
  <si>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</si>
  <si>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</si>
  <si>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</si>
  <si>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</si>
  <si>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</si>
  <si>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</si>
  <si>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</si>
  <si>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</si>
  <si>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</si>
  <si>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</si>
  <si>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</si>
  <si>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</si>
  <si>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</si>
  <si>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</si>
  <si>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</si>
  <si>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</si>
  <si>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</si>
  <si>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</si>
  <si>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</si>
  <si>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</si>
  <si>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</si>
  <si>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</si>
  <si>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</si>
  <si>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</si>
  <si>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</si>
  <si>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</si>
  <si>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</si>
  <si>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</si>
  <si>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</si>
  <si>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</si>
  <si>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</si>
  <si>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</si>
  <si>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</si>
  <si>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</si>
  <si>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</si>
  <si>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</si>
  <si>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</si>
  <si>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</si>
  <si>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</si>
  <si>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</si>
  <si>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</si>
  <si>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</si>
  <si>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</si>
  <si>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</si>
  <si>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</si>
  <si>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</si>
  <si>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</si>
  <si>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</si>
  <si>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</si>
  <si>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</si>
  <si>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</si>
  <si>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</si>
  <si>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</si>
  <si>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</si>
  <si>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</si>
  <si>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</si>
  <si>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</si>
  <si>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</si>
  <si>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</si>
  <si>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</si>
  <si>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</si>
  <si>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</si>
  <si>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</si>
  <si>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</si>
  <si>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</si>
  <si>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</si>
  <si>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</si>
  <si>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</si>
  <si>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</si>
  <si>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</si>
  <si>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</si>
  <si>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</si>
  <si>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</si>
  <si>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</si>
  <si>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</si>
  <si>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</si>
  <si>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</si>
  <si>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</si>
  <si>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</si>
  <si>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</si>
  <si>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</si>
  <si>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</si>
  <si>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</si>
  <si>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</si>
  <si>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</si>
  <si>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</si>
  <si>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</si>
  <si>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</si>
  <si>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</si>
  <si>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</si>
  <si>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</si>
  <si>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</si>
  <si>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</si>
  <si>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</si>
  <si>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</si>
  <si>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</si>
  <si>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</si>
  <si>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</si>
  <si>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</si>
  <si>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</si>
  <si>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</si>
  <si>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</si>
  <si>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</si>
  <si>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</si>
  <si>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</si>
  <si>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</si>
  <si>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</si>
  <si>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</si>
  <si>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</si>
  <si>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</si>
  <si>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</si>
  <si>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</si>
  <si>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</si>
  <si>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</si>
  <si>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</si>
  <si>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</si>
  <si>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</si>
  <si>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</si>
  <si>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</si>
  <si>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</si>
  <si>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</si>
  <si>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</si>
  <si>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</si>
  <si>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</si>
  <si>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</si>
  <si>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</si>
  <si>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</si>
  <si>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</si>
  <si>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</si>
  <si>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</si>
  <si>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</si>
  <si>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</si>
  <si>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</si>
  <si>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</si>
  <si>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</si>
  <si>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</si>
  <si>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</si>
  <si>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</si>
  <si>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</si>
  <si>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</si>
  <si>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</si>
  <si>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</si>
  <si>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</si>
  <si>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</si>
  <si>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</si>
  <si>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</si>
  <si>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</si>
  <si>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</si>
  <si>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</si>
  <si>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</si>
  <si>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</si>
  <si>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</si>
  <si>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</si>
  <si>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</si>
  <si>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</si>
  <si>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</si>
  <si>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</si>
  <si>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</si>
  <si>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</si>
  <si>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</si>
  <si>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</si>
  <si>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</si>
  <si>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</si>
  <si>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</si>
  <si>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</si>
  <si>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</si>
  <si>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</si>
  <si>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</si>
  <si>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</si>
  <si>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</si>
  <si>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</si>
  <si>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</si>
  <si>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</si>
  <si>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</si>
  <si>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</si>
  <si>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</si>
  <si>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</si>
  <si>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</si>
  <si>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</si>
  <si>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</si>
  <si>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</si>
  <si>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</si>
  <si>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</si>
  <si>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</si>
  <si>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</si>
  <si>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</si>
  <si>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</si>
  <si>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</si>
  <si>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</si>
  <si>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</si>
  <si>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</si>
  <si>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</si>
  <si>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</si>
  <si>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</si>
  <si>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</si>
  <si>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</si>
  <si>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</si>
  <si>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</si>
  <si>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</si>
  <si>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</si>
  <si>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</si>
  <si>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</si>
  <si>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</si>
  <si>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</si>
  <si>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</si>
  <si>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</si>
  <si>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</si>
  <si>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</si>
  <si>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</si>
  <si>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</si>
  <si>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</si>
  <si>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</si>
  <si>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</si>
  <si>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</si>
  <si>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</si>
  <si>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</si>
  <si>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</si>
  <si>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</si>
  <si>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</si>
  <si>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</si>
  <si>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</si>
  <si>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</si>
  <si>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</si>
  <si>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</si>
  <si>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</si>
  <si>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</si>
  <si>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</si>
  <si>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</si>
  <si>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</si>
  <si>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</si>
  <si>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</si>
  <si>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</si>
  <si>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</si>
  <si>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</si>
  <si>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</si>
  <si>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</si>
  <si>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</si>
  <si>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</si>
  <si>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</si>
  <si>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</si>
  <si>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</si>
  <si>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</si>
  <si>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</si>
  <si>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</si>
  <si>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</si>
  <si>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</si>
  <si>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</si>
  <si>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</si>
  <si>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</si>
  <si>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</si>
  <si>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</si>
  <si>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</si>
  <si>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</si>
  <si>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</si>
  <si>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</si>
  <si>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</si>
  <si>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</si>
  <si>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</si>
  <si>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</si>
  <si>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</si>
  <si>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</si>
  <si>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</si>
  <si>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</si>
  <si>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</si>
  <si>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</si>
  <si>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</si>
  <si>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</si>
  <si>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</si>
  <si>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</si>
  <si>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</si>
  <si>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</si>
  <si>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</si>
  <si>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</si>
  <si>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</si>
  <si>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</si>
  <si>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</si>
  <si>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</si>
  <si>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</si>
  <si>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</si>
  <si>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</si>
  <si>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</si>
  <si>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</si>
  <si>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</si>
  <si>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</si>
  <si>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</si>
  <si>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</si>
  <si>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</si>
  <si>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</si>
  <si>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</si>
  <si>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</si>
  <si>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</si>
  <si>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</si>
  <si>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</si>
  <si>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</si>
  <si>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</si>
  <si>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</si>
  <si>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</si>
  <si>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</si>
  <si>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</si>
  <si>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</si>
  <si>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</si>
  <si>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</si>
  <si>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</si>
  <si>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</si>
  <si>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</si>
  <si>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</si>
  <si>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</si>
  <si>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</si>
  <si>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</si>
  <si>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</si>
  <si>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</si>
  <si>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</si>
  <si>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</si>
  <si>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</si>
  <si>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</si>
  <si>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</si>
  <si>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</si>
  <si>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</si>
  <si>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</si>
  <si>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</si>
  <si>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</si>
  <si>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</si>
  <si>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</si>
  <si>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</si>
  <si>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</si>
  <si>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</si>
  <si>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</si>
  <si>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</si>
  <si>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</si>
  <si>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</si>
  <si>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</si>
  <si>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</si>
  <si>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</si>
  <si>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</si>
  <si>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</si>
  <si>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</si>
  <si>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</si>
  <si>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</si>
  <si>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</si>
  <si>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</si>
  <si>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</si>
  <si>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</si>
  <si>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</si>
  <si>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</si>
  <si>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</si>
  <si>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</si>
  <si>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</si>
  <si>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</si>
  <si>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</si>
  <si>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</si>
  <si>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</si>
  <si>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</si>
  <si>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</si>
  <si>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</si>
  <si>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</si>
  <si>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</si>
  <si>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</si>
  <si>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</si>
  <si>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</si>
  <si>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</si>
  <si>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</si>
  <si>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</si>
  <si>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</si>
  <si>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</si>
  <si>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</si>
  <si>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</si>
  <si>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</si>
  <si>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</si>
  <si>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</si>
  <si>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</si>
  <si>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</si>
  <si>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</si>
  <si>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</si>
  <si>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</si>
  <si>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</si>
  <si>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</si>
  <si>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</si>
  <si>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</si>
  <si>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</si>
  <si>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</si>
  <si>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</si>
  <si>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</si>
  <si>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</si>
  <si>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</si>
  <si>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</si>
  <si>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</si>
  <si>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</si>
  <si>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</si>
  <si>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</si>
  <si>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</si>
  <si>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</si>
  <si>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</si>
  <si>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</si>
  <si>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</si>
  <si>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</si>
  <si>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</si>
  <si>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</si>
  <si>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</si>
  <si>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</si>
  <si>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</si>
  <si>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</si>
  <si>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</si>
  <si>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</si>
  <si>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</si>
  <si>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</si>
  <si>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</si>
  <si>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</si>
  <si>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</si>
  <si>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</si>
  <si>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</si>
  <si>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</si>
  <si>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</si>
  <si>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</si>
  <si>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</si>
  <si>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</si>
  <si>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</si>
  <si>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</si>
  <si>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</si>
  <si>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</si>
  <si>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</si>
  <si>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</si>
  <si>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</si>
  <si>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</si>
  <si>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</si>
  <si>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</si>
  <si>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</si>
  <si>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</si>
  <si>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</si>
  <si>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</si>
  <si>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</si>
  <si>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</si>
  <si>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</si>
  <si>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</si>
  <si>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</si>
  <si>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</si>
  <si>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</si>
  <si>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</si>
  <si>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</si>
  <si>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</si>
  <si>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</si>
  <si>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</si>
  <si>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</si>
  <si>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</si>
  <si>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</si>
  <si>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</si>
  <si>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</si>
  <si>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</si>
  <si>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</si>
  <si>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</si>
  <si>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</si>
  <si>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</si>
  <si>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</si>
  <si>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</si>
  <si>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</si>
  <si>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</si>
  <si>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</si>
  <si>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</si>
  <si>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</si>
  <si>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</si>
  <si>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</si>
  <si>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</si>
  <si>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</si>
  <si>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</si>
  <si>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</si>
  <si>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</si>
  <si>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</si>
  <si>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</si>
  <si>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</si>
  <si>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</si>
  <si>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</si>
  <si>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</si>
  <si>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</si>
  <si>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</si>
  <si>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</si>
  <si>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</si>
  <si>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</si>
  <si>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</si>
  <si>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</si>
  <si>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</si>
  <si>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</si>
  <si>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</si>
  <si>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</si>
  <si>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</si>
  <si>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</si>
  <si>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</si>
  <si>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</si>
  <si>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</si>
  <si>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</si>
  <si>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</si>
  <si>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</si>
  <si>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</si>
  <si>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</si>
  <si>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</si>
  <si>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</si>
  <si>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</si>
  <si>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</si>
  <si>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</si>
  <si>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</si>
  <si>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</si>
  <si>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</si>
  <si>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</si>
  <si>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</si>
  <si>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</si>
  <si>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</si>
  <si>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</si>
  <si>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</si>
  <si>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</si>
  <si>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</si>
  <si>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</si>
  <si>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</si>
  <si>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</si>
  <si>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</si>
  <si>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</si>
  <si>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</si>
  <si>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</si>
  <si>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</si>
  <si>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</si>
  <si>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</si>
  <si>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</si>
  <si>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</si>
  <si>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</si>
  <si>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</si>
  <si>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</si>
  <si>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</si>
  <si>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</si>
  <si>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</si>
  <si>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</si>
  <si>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</si>
  <si>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</si>
  <si>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</si>
  <si>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</si>
  <si>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</si>
  <si>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</si>
  <si>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</si>
  <si>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</si>
  <si>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</si>
  <si>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</si>
  <si>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</si>
  <si>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</si>
  <si>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</si>
  <si>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</si>
  <si>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</si>
  <si>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</si>
  <si>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</si>
  <si>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</si>
  <si>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</si>
  <si>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</si>
  <si>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</si>
  <si>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</si>
  <si>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</si>
  <si>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</si>
  <si>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</si>
  <si>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</si>
  <si>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</si>
  <si>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</si>
  <si>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</si>
  <si>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</si>
  <si>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</si>
  <si>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</si>
  <si>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</si>
  <si>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</si>
  <si>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</si>
  <si>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</si>
  <si>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</si>
  <si>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</si>
  <si>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</si>
  <si>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</si>
  <si>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</si>
  <si>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</si>
  <si>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</si>
  <si>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</si>
  <si>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</si>
  <si>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</si>
  <si>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</si>
  <si>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</si>
  <si>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</si>
  <si>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</si>
  <si>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</si>
  <si>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</si>
  <si>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</si>
  <si>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</si>
  <si>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</si>
  <si>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</si>
  <si>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</si>
  <si>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</si>
  <si>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</si>
  <si>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</si>
  <si>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</si>
  <si>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</si>
  <si>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</si>
  <si>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</si>
  <si>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</si>
  <si>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</si>
  <si>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</si>
  <si>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</si>
  <si>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</si>
  <si>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</si>
  <si>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</si>
  <si>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</si>
  <si>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</si>
  <si>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</si>
  <si>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</si>
  <si>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</si>
  <si>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</si>
  <si>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</si>
  <si>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</si>
  <si>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</si>
  <si>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</si>
  <si>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</si>
  <si>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</si>
  <si>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</si>
  <si>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</si>
  <si>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</si>
  <si>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</si>
  <si>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</si>
  <si>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</si>
  <si>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</si>
  <si>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</si>
  <si>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</si>
  <si>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</si>
  <si>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</si>
  <si>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</si>
  <si>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</si>
  <si>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</si>
  <si>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</si>
  <si>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</si>
  <si>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</si>
  <si>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</si>
  <si>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</si>
  <si>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</si>
  <si>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</si>
  <si>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</si>
  <si>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</si>
  <si>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</si>
  <si>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</si>
  <si>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</si>
  <si>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</si>
  <si>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</si>
  <si>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</si>
  <si>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</si>
  <si>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</si>
  <si>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</si>
  <si>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</si>
  <si>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</si>
  <si>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</si>
  <si>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</si>
  <si>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</si>
  <si>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</si>
  <si>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</si>
  <si>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</si>
  <si>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</si>
  <si>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</si>
  <si>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</si>
  <si>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</si>
  <si>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</si>
  <si>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</si>
  <si>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</si>
  <si>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</si>
  <si>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</si>
  <si>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</si>
  <si>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</si>
  <si>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</si>
  <si>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</si>
  <si>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</si>
  <si>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</si>
  <si>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</si>
  <si>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</si>
  <si>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</si>
  <si>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</si>
  <si>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</si>
  <si>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</si>
  <si>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</si>
  <si>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</si>
  <si>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</si>
  <si>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</si>
  <si>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</si>
  <si>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</si>
  <si>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</si>
  <si>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</si>
  <si>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</si>
  <si>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</si>
  <si>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</si>
  <si>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</si>
  <si>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</si>
  <si>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</si>
  <si>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</si>
  <si>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</si>
  <si>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</si>
  <si>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</si>
  <si>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</si>
  <si>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</si>
  <si>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</si>
  <si>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</si>
  <si>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</si>
  <si>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</si>
  <si>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</si>
  <si>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</si>
  <si>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</si>
  <si>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</si>
  <si>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</si>
  <si>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</si>
  <si>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</si>
  <si>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</si>
  <si>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</si>
  <si>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</si>
  <si>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</si>
  <si>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</si>
  <si>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</si>
  <si>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</si>
  <si>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</si>
  <si>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</si>
  <si>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</si>
  <si>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</si>
  <si>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</si>
  <si>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</si>
  <si>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</si>
  <si>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</si>
  <si>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</si>
  <si>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</si>
  <si>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</si>
  <si>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</si>
  <si>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</si>
  <si>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</si>
  <si>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</si>
  <si>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</si>
  <si>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</si>
  <si>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</si>
  <si>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</si>
  <si>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</si>
  <si>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</si>
  <si>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</si>
  <si>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</si>
  <si>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</si>
  <si>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</si>
  <si>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</si>
  <si>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</si>
  <si>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</si>
  <si>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</si>
  <si>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</si>
  <si>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</si>
  <si>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</si>
  <si>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</si>
  <si>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</si>
  <si>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</si>
  <si>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</si>
  <si>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</si>
  <si>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</si>
  <si>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</si>
  <si>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</si>
  <si>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</si>
  <si>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</si>
  <si>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</si>
  <si>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</si>
  <si>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</si>
  <si>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</si>
  <si>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</si>
  <si>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</si>
  <si>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</si>
  <si>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</si>
  <si>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</si>
  <si>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</si>
  <si>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</si>
  <si>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</si>
  <si>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</si>
  <si>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</si>
  <si>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</si>
  <si>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</si>
  <si>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</si>
  <si>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</si>
  <si>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</si>
  <si>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</si>
  <si>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</si>
  <si>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</si>
  <si>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</si>
  <si>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</si>
  <si>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</si>
  <si>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</si>
  <si>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</si>
  <si>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</si>
  <si>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</si>
  <si>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</si>
  <si>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</si>
  <si>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</si>
  <si>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</si>
  <si>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</si>
  <si>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</si>
  <si>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</si>
  <si>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</si>
  <si>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</si>
  <si>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</si>
  <si>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</si>
  <si>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</si>
  <si>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</si>
  <si>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</si>
  <si>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</si>
  <si>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</si>
  <si>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</si>
  <si>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</si>
  <si>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</si>
  <si>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</si>
  <si>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</si>
  <si>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</si>
  <si>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</si>
  <si>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</si>
  <si>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</si>
  <si>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</si>
  <si>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</si>
  <si>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</si>
  <si>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</si>
  <si>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</si>
  <si>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</si>
  <si>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</si>
  <si>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</si>
  <si>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</si>
  <si>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</si>
  <si>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</si>
  <si>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</si>
  <si>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</si>
  <si>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</si>
  <si>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</si>
  <si>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</si>
  <si>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</si>
  <si>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</si>
  <si>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</si>
  <si>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</si>
  <si>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</si>
  <si>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</si>
  <si>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</si>
  <si>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</si>
  <si>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</si>
  <si>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</si>
  <si>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</si>
  <si>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</si>
  <si>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</si>
  <si>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</si>
  <si>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</si>
  <si>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</si>
  <si>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</si>
  <si>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</si>
  <si>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</si>
  <si>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</si>
  <si>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</si>
  <si>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</si>
  <si>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</si>
  <si>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</si>
  <si>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</si>
  <si>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</si>
  <si>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</si>
  <si>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</si>
  <si>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</si>
  <si>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</si>
  <si>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</si>
  <si>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</si>
  <si>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</si>
  <si>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</si>
  <si>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</si>
  <si>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</si>
  <si>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</si>
  <si>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</si>
  <si>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</si>
  <si>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</si>
  <si>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</si>
  <si>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</si>
  <si>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</si>
  <si>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</si>
  <si>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</si>
  <si>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</si>
  <si>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</si>
  <si>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</si>
  <si>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</si>
  <si>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</si>
  <si>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</si>
  <si>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</si>
  <si>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</si>
  <si>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</si>
  <si>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</si>
  <si>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</si>
  <si>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</si>
  <si>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</si>
  <si>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</si>
  <si>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</si>
  <si>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</si>
  <si>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</si>
  <si>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</si>
  <si>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</si>
  <si>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</si>
  <si>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</si>
  <si>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</si>
  <si>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</si>
  <si>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</si>
  <si>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</si>
  <si>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</si>
  <si>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</si>
  <si>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</si>
  <si>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</si>
  <si>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</si>
  <si>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</si>
  <si>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</si>
  <si>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</si>
  <si>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</si>
  <si>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</si>
  <si>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</si>
  <si>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</si>
  <si>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</si>
  <si>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</si>
  <si>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</si>
  <si>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</si>
  <si>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</si>
  <si>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</si>
  <si>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</si>
  <si>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</si>
  <si>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</si>
  <si>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</si>
  <si>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</si>
  <si>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</si>
  <si>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</si>
  <si>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</si>
  <si>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</si>
  <si>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</si>
  <si>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</si>
  <si>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</si>
  <si>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</si>
  <si>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</si>
  <si>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</si>
  <si>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</si>
  <si>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</si>
  <si>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</si>
  <si>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</si>
  <si>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</si>
  <si>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</si>
  <si>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</si>
  <si>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</si>
  <si>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</si>
  <si>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</si>
  <si>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</si>
  <si>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</si>
  <si>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</si>
  <si>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</si>
  <si>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</si>
  <si>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</si>
  <si>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</si>
  <si>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</si>
  <si>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</si>
  <si>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</si>
  <si>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</si>
  <si>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</si>
  <si>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</si>
  <si>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</si>
  <si>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</si>
  <si>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</si>
  <si>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</si>
  <si>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</si>
  <si>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</si>
  <si>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</si>
  <si>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</si>
  <si>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</si>
  <si>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</si>
  <si>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</si>
  <si>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</si>
  <si>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</si>
  <si>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</si>
  <si>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</si>
  <si>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</si>
  <si>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</si>
  <si>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</si>
  <si>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</si>
  <si>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</si>
  <si>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</si>
  <si>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</si>
  <si>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</si>
  <si>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</si>
  <si>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</si>
  <si>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</si>
  <si>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</si>
  <si>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</si>
  <si>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</si>
  <si>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</si>
  <si>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</si>
  <si>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</si>
  <si>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</si>
  <si>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</si>
  <si>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</si>
  <si>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</si>
  <si>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</si>
  <si>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</si>
  <si>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</si>
  <si>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</si>
  <si>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</si>
  <si>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</si>
  <si>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</si>
  <si>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</si>
  <si>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</si>
  <si>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</si>
  <si>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</si>
  <si>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</si>
  <si>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</si>
  <si>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</si>
  <si>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</si>
  <si>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</si>
  <si>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</si>
  <si>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</si>
  <si>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</si>
  <si>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</si>
  <si>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</si>
  <si>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</si>
  <si>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</si>
  <si>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</si>
  <si>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</si>
  <si>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</si>
  <si>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</si>
  <si>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</si>
  <si>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</si>
  <si>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</si>
  <si>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</si>
  <si>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</si>
  <si>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</si>
  <si>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</si>
  <si>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</si>
  <si>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</si>
  <si>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</si>
  <si>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</si>
  <si>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</si>
  <si>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</si>
  <si>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</si>
  <si>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</si>
  <si>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</si>
  <si>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</si>
  <si>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</si>
  <si>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</si>
  <si>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</si>
  <si>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</si>
  <si>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</si>
  <si>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</si>
  <si>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</si>
  <si>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</si>
  <si>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</si>
  <si>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</si>
  <si>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</si>
  <si>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</si>
  <si>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</si>
  <si>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</si>
  <si>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</si>
  <si>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</si>
  <si>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</si>
  <si>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</si>
  <si>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</si>
  <si>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</si>
  <si>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</si>
  <si>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</si>
  <si>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</si>
  <si>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</si>
  <si>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</si>
  <si>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</si>
  <si>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</si>
  <si>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</si>
  <si>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</si>
  <si>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</si>
  <si>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</si>
  <si>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</si>
  <si>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</si>
  <si>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</si>
  <si>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</si>
  <si>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</si>
  <si>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</si>
  <si>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</si>
  <si>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</si>
  <si>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</si>
  <si>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</si>
  <si>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</si>
  <si>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</si>
  <si>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</si>
  <si>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</si>
  <si>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</si>
  <si>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</si>
  <si>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</si>
  <si>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</si>
  <si>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</si>
  <si>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</si>
  <si>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</si>
  <si>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</si>
  <si>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</si>
  <si>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</si>
  <si>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</si>
  <si>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</si>
  <si>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</si>
  <si>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</si>
  <si>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</si>
  <si>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</si>
  <si>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</si>
  <si>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</si>
  <si>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</si>
  <si>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</si>
  <si>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</si>
  <si>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</si>
  <si>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</si>
  <si>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</si>
  <si>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</si>
  <si>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</si>
  <si>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</si>
  <si>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</si>
  <si>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</si>
  <si>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</si>
  <si>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</si>
  <si>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</si>
  <si>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</si>
  <si>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</si>
  <si>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</si>
  <si>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</si>
  <si>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</si>
  <si>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</si>
  <si>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</si>
  <si>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</si>
  <si>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</si>
  <si>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</si>
  <si>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</si>
  <si>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</si>
  <si>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</si>
  <si>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</si>
  <si>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</si>
  <si>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</si>
  <si>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</si>
  <si>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</si>
  <si>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</si>
  <si>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</si>
  <si>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</si>
  <si>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</si>
  <si>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</si>
  <si>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</si>
  <si>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</si>
  <si>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</si>
  <si>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</si>
  <si>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</si>
  <si>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</si>
  <si>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</si>
  <si>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</si>
  <si>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</si>
  <si>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</si>
  <si>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</si>
  <si>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</si>
  <si>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</si>
  <si>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</si>
  <si>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</si>
  <si>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</si>
  <si>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</si>
  <si>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</si>
  <si>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</si>
  <si>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</si>
  <si>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</si>
  <si>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</si>
  <si>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</si>
  <si>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</si>
  <si>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</si>
  <si>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</si>
  <si>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</si>
  <si>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</si>
  <si>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</si>
  <si>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</si>
  <si>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</si>
  <si>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</si>
  <si>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</si>
  <si>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</si>
  <si>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</si>
  <si>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</si>
  <si>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</si>
  <si>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</si>
  <si>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</si>
  <si>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</si>
  <si>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</si>
  <si>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</si>
  <si>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</si>
  <si>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</si>
  <si>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</si>
  <si>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</si>
  <si>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</si>
  <si>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</si>
  <si>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</si>
  <si>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</si>
  <si>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</si>
  <si>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</si>
  <si>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</si>
  <si>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</si>
  <si>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</si>
  <si>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</si>
  <si>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</si>
  <si>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</si>
  <si>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</si>
  <si>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</si>
  <si>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</si>
  <si>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</si>
  <si>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</si>
  <si>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</si>
  <si>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</si>
  <si>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</si>
  <si>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</si>
  <si>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</si>
  <si>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</si>
  <si>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</si>
  <si>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</si>
  <si>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</si>
  <si>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</si>
  <si>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</si>
  <si>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</si>
  <si>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</si>
  <si>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</si>
  <si>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</si>
  <si>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</si>
  <si>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</si>
  <si>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</si>
  <si>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</si>
  <si>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</si>
  <si>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</si>
  <si>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</si>
  <si>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</si>
  <si>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</si>
  <si>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</si>
  <si>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</si>
  <si>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</si>
  <si>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</si>
  <si>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</si>
  <si>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</si>
  <si>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</si>
  <si>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</si>
  <si>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</si>
  <si>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</si>
  <si>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</si>
  <si>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</si>
  <si>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</si>
  <si>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</si>
  <si>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</si>
  <si>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</si>
  <si>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</si>
  <si>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</si>
  <si>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</si>
  <si>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</si>
  <si>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</si>
  <si>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</si>
  <si>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</si>
  <si>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</si>
  <si>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</si>
  <si>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</si>
  <si>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</si>
  <si>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</si>
  <si>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</si>
  <si>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</si>
  <si>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</si>
  <si>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</si>
  <si>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</si>
  <si>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</si>
  <si>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</si>
  <si>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</si>
  <si>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</si>
  <si>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</si>
  <si>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</si>
  <si>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</si>
  <si>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</si>
  <si>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</si>
  <si>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</si>
  <si>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</si>
  <si>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</si>
  <si>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</si>
  <si>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</si>
  <si>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</si>
  <si>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</si>
  <si>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</si>
  <si>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</si>
  <si>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</si>
  <si>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</si>
  <si>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</si>
  <si>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</si>
  <si>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</si>
  <si>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</si>
  <si>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</si>
  <si>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</si>
  <si>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</si>
  <si>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</si>
  <si>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</si>
  <si>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</si>
  <si>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</si>
  <si>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</si>
  <si>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</si>
  <si>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</si>
  <si>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</si>
  <si>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</si>
  <si>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</si>
  <si>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</si>
  <si>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</si>
  <si>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</si>
  <si>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</si>
  <si>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</si>
  <si>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</si>
  <si>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</si>
  <si>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</si>
  <si>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</si>
  <si>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</si>
  <si>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</si>
  <si>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</si>
  <si>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</si>
  <si>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</si>
  <si>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</si>
  <si>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</si>
  <si>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</si>
  <si>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</si>
  <si>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</si>
  <si>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</si>
  <si>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</si>
  <si>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</si>
  <si>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</si>
  <si>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</si>
  <si>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</si>
  <si>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</si>
  <si>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</si>
  <si>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</si>
  <si>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</si>
  <si>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</si>
  <si>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</si>
  <si>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</si>
  <si>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</si>
  <si>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</si>
  <si>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</si>
  <si>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</si>
  <si>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</si>
  <si>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</si>
  <si>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</si>
  <si>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</si>
  <si>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</si>
  <si>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</si>
  <si>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</si>
  <si>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</si>
  <si>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</si>
  <si>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</si>
  <si>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</si>
  <si>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</si>
  <si>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</si>
  <si>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</si>
  <si>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</si>
  <si>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</si>
  <si>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</si>
  <si>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</si>
  <si>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</si>
  <si>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</si>
  <si>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</si>
  <si>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</si>
  <si>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</si>
  <si>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</si>
  <si>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</si>
  <si>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</si>
  <si>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</si>
  <si>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</si>
  <si>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</si>
  <si>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</si>
  <si>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</si>
  <si>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</si>
  <si>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</si>
  <si>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</si>
  <si>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</si>
  <si>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</si>
  <si>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</si>
  <si>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</si>
  <si>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</si>
  <si>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</si>
  <si>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</si>
  <si>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</si>
  <si>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</si>
  <si>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</si>
  <si>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</si>
  <si>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</si>
  <si>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</si>
  <si>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</si>
  <si>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</si>
  <si>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</si>
  <si>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</si>
  <si>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</si>
  <si>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</si>
  <si>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</si>
  <si>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</si>
  <si>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</si>
  <si>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</si>
  <si>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</si>
  <si>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</si>
  <si>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</si>
  <si>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</si>
  <si>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</si>
  <si>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</si>
  <si>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</si>
  <si>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</si>
  <si>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</si>
  <si>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</si>
  <si>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</si>
  <si>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</si>
  <si>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</si>
  <si>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</si>
  <si>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</si>
  <si>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</si>
  <si>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</si>
  <si>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</si>
  <si>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</si>
  <si>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</si>
  <si>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</si>
  <si>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</si>
  <si>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</si>
  <si>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</si>
  <si>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</si>
  <si>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</si>
  <si>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</si>
  <si>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</si>
  <si>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</si>
  <si>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</si>
  <si>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</si>
  <si>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</si>
  <si>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</si>
  <si>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</si>
  <si>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</si>
  <si>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</si>
  <si>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</si>
  <si>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</si>
  <si>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</si>
  <si>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</si>
  <si>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</si>
  <si>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</si>
  <si>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</si>
  <si>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</si>
  <si>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</si>
  <si>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</si>
  <si>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</si>
  <si>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</si>
  <si>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</si>
  <si>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</si>
  <si>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</si>
  <si>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</si>
  <si>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</si>
  <si>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</si>
  <si>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</si>
  <si>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</si>
  <si>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</si>
  <si>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</si>
  <si>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</si>
  <si>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</si>
  <si>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</si>
  <si>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</si>
  <si>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</si>
  <si>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</si>
  <si>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</si>
  <si>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</si>
  <si>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</si>
  <si>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</si>
  <si>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</si>
  <si>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</si>
  <si>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</si>
  <si>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</si>
  <si>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</si>
  <si>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</si>
  <si>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</si>
  <si>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</si>
  <si>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</si>
  <si>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</si>
  <si>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</si>
  <si>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</si>
  <si>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</si>
  <si>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</si>
  <si>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</si>
  <si>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</si>
  <si>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</si>
  <si>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</si>
  <si>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</si>
  <si>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</si>
  <si>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</si>
  <si>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</si>
  <si>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</si>
  <si>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</si>
  <si>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</si>
  <si>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</si>
  <si>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</si>
  <si>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</si>
  <si>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</si>
  <si>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</si>
  <si>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</si>
  <si>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</si>
  <si>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</si>
  <si>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</si>
  <si>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</si>
  <si>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</si>
  <si>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</si>
  <si>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</si>
  <si>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</si>
  <si>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</si>
  <si>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</si>
  <si>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</si>
  <si>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</si>
  <si>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</si>
  <si>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</si>
  <si>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</si>
  <si>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</si>
  <si>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</si>
  <si>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</si>
  <si>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</si>
  <si>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</si>
  <si>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</si>
  <si>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</si>
  <si>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</si>
  <si>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</si>
  <si>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</si>
  <si>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</si>
  <si>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</si>
  <si>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</si>
  <si>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</si>
  <si>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</si>
  <si>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</si>
  <si>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</si>
  <si>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</si>
  <si>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</si>
  <si>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</si>
  <si>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</si>
  <si>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</si>
  <si>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</si>
  <si>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</si>
  <si>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</si>
  <si>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</si>
  <si>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</si>
  <si>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</si>
  <si>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</si>
  <si>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</si>
  <si>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</si>
  <si>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</si>
  <si>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</si>
  <si>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</si>
  <si>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</si>
  <si>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</si>
  <si>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</si>
  <si>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</si>
  <si>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</si>
  <si>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</si>
  <si>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</si>
  <si>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</si>
  <si>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</si>
  <si>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</si>
  <si>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</si>
  <si>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</si>
  <si>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</si>
  <si>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</si>
  <si>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</si>
  <si>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</si>
  <si>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</si>
  <si>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</si>
  <si>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</si>
  <si>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</si>
  <si>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</si>
  <si>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</si>
  <si>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</si>
  <si>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</si>
  <si>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</si>
  <si>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</si>
  <si>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</si>
  <si>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</si>
  <si>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</si>
  <si>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</si>
  <si>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</si>
  <si>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</si>
  <si>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</si>
  <si>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</si>
  <si>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</si>
  <si>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</si>
  <si>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</si>
  <si>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</si>
  <si>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</si>
  <si>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</si>
  <si>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</si>
  <si>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</si>
  <si>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</si>
  <si>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</si>
  <si>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</si>
  <si>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</si>
  <si>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</si>
  <si>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</si>
  <si>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</si>
  <si>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</si>
  <si>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</si>
  <si>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</si>
  <si>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</si>
  <si>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</si>
  <si>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</si>
  <si>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</si>
  <si>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</si>
  <si>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</si>
  <si>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</si>
  <si>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</si>
  <si>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</si>
  <si>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</si>
  <si>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</si>
  <si>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</si>
  <si>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</si>
  <si>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</si>
  <si>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</si>
  <si>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</si>
  <si>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</si>
  <si>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</si>
  <si>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</si>
  <si>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</si>
  <si>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</si>
  <si>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</si>
  <si>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</si>
  <si>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</si>
  <si>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</si>
  <si>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</si>
  <si>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</si>
  <si>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</si>
  <si>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</si>
  <si>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</si>
  <si>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</si>
  <si>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</si>
  <si>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</si>
  <si>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</si>
  <si>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</si>
  <si>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</si>
  <si>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</si>
  <si>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</si>
  <si>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</si>
  <si>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</si>
  <si>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</si>
  <si>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</si>
  <si>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</si>
  <si>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</si>
  <si>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</si>
  <si>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</si>
  <si>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</si>
  <si>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</si>
  <si>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</si>
  <si>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</si>
  <si>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</si>
  <si>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</si>
  <si>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</si>
  <si>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</si>
  <si>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</si>
  <si>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</si>
  <si>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</si>
  <si>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</si>
  <si>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</si>
  <si>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</si>
  <si>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</si>
  <si>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</si>
  <si>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</si>
  <si>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</si>
  <si>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</si>
  <si>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</si>
  <si>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</si>
  <si>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</si>
  <si>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</si>
  <si>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</si>
  <si>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</si>
  <si>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</si>
  <si>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</si>
  <si>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</si>
  <si>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</si>
  <si>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</si>
  <si>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</si>
  <si>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</si>
  <si>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</si>
  <si>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</si>
  <si>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</si>
  <si>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</si>
  <si>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</si>
  <si>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</si>
  <si>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</si>
  <si>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</si>
  <si>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</si>
  <si>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</si>
  <si>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</si>
  <si>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</si>
  <si>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</si>
  <si>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</si>
  <si>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</si>
  <si>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</si>
  <si>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</si>
  <si>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</si>
  <si>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</si>
  <si>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</si>
  <si>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</si>
  <si>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</si>
  <si>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</si>
  <si>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</si>
  <si>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</si>
  <si>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</si>
  <si>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</si>
  <si>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</si>
  <si>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</si>
  <si>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</si>
  <si>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</si>
  <si>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</si>
  <si>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</si>
  <si>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</si>
  <si>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</si>
  <si>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</si>
  <si>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</si>
  <si>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</si>
  <si>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</si>
  <si>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</si>
  <si>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</si>
  <si>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</si>
  <si>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</si>
  <si>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</si>
  <si>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</si>
  <si>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</si>
  <si>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</si>
  <si>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</si>
  <si>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</si>
  <si>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</si>
  <si>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</si>
  <si>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</si>
  <si>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</si>
  <si>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</si>
  <si>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</si>
  <si>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</si>
  <si>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</si>
  <si>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</si>
  <si>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</si>
  <si>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</si>
  <si>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</si>
  <si>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</si>
  <si>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</si>
  <si>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</si>
  <si>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</si>
  <si>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</si>
  <si>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</si>
  <si>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</si>
  <si>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</si>
  <si>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</si>
  <si>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</si>
  <si>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</si>
  <si>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</si>
  <si>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</si>
  <si>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</si>
  <si>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</si>
  <si>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</si>
  <si>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</si>
  <si>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</si>
  <si>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</si>
  <si>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</si>
  <si>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</si>
  <si>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</si>
  <si>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</si>
  <si>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</si>
  <si>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</si>
  <si>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</si>
  <si>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</si>
  <si>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</si>
  <si>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</si>
  <si>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</si>
  <si>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</si>
  <si>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</si>
  <si>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</si>
  <si>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</si>
  <si>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</si>
  <si>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</si>
  <si>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</si>
  <si>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</si>
  <si>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</si>
  <si>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</si>
  <si>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</si>
  <si>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</si>
  <si>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</si>
  <si>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</si>
  <si>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</si>
  <si>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</si>
  <si>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</si>
  <si>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</si>
  <si>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</si>
  <si>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</si>
  <si>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</si>
  <si>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</si>
  <si>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</si>
  <si>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</si>
  <si>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</si>
  <si>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</si>
  <si>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</si>
  <si>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</si>
  <si>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</si>
  <si>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</si>
  <si>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</si>
  <si>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</si>
  <si>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</si>
  <si>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</si>
  <si>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</si>
  <si>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</si>
  <si>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</si>
  <si>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</si>
  <si>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</si>
  <si>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</si>
  <si>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</si>
  <si>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</si>
  <si>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</si>
  <si>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</si>
  <si>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</si>
  <si>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</si>
  <si>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</si>
  <si>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</si>
  <si>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</si>
  <si>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</si>
  <si>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</si>
  <si>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</si>
  <si>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</si>
  <si>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</si>
  <si>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</si>
  <si>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</si>
  <si>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</si>
  <si>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</si>
  <si>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</si>
  <si>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</si>
  <si>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</si>
  <si>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</si>
  <si>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</si>
  <si>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</si>
  <si>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</si>
  <si>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</si>
  <si>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</si>
  <si>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</si>
  <si>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</si>
  <si>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</si>
  <si>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</si>
  <si>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</si>
  <si>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</si>
  <si>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</si>
  <si>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</si>
  <si>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</si>
  <si>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</si>
  <si>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</si>
  <si>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</si>
  <si>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</si>
  <si>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</si>
  <si>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</si>
  <si>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</si>
  <si>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</si>
  <si>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</si>
  <si>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</si>
  <si>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</si>
  <si>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</si>
  <si>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</si>
  <si>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</si>
  <si>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</si>
  <si>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</si>
  <si>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</si>
  <si>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</si>
  <si>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</si>
  <si>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</si>
  <si>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</si>
  <si>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</si>
  <si>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</si>
  <si>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</si>
  <si>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</si>
  <si>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</si>
  <si>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</si>
  <si>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</si>
  <si>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</si>
  <si>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</si>
  <si>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</si>
  <si>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</si>
  <si>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</si>
  <si>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</si>
  <si>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</si>
  <si>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</si>
  <si>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</si>
  <si>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</si>
  <si>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</si>
  <si>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</si>
  <si>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</si>
  <si>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</si>
  <si>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</si>
  <si>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</si>
  <si>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</si>
  <si>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</si>
  <si>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</si>
  <si>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</si>
  <si>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</si>
  <si>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</si>
  <si>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</si>
  <si>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</si>
  <si>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</si>
  <si>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</si>
  <si>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</si>
  <si>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</si>
  <si>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</si>
  <si>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</si>
  <si>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</si>
  <si>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</si>
  <si>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</si>
  <si>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</si>
  <si>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</si>
  <si>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</si>
  <si>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</si>
  <si>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</si>
  <si>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</si>
  <si>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</si>
  <si>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</si>
  <si>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</si>
  <si>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</si>
  <si>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</si>
  <si>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</si>
  <si>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</si>
  <si>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</si>
  <si>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</si>
  <si>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</si>
  <si>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</si>
  <si>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</si>
  <si>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</si>
  <si>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</si>
  <si>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</si>
  <si>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</si>
  <si>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</si>
  <si>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</si>
  <si>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</si>
  <si>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</si>
  <si>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</si>
  <si>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</si>
  <si>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</si>
  <si>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</si>
  <si>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</si>
  <si>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</si>
  <si>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</si>
  <si>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</si>
  <si>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</si>
  <si>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</si>
  <si>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</si>
  <si>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</si>
  <si>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</si>
  <si>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</si>
  <si>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</si>
  <si>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</si>
  <si>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</si>
  <si>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</si>
  <si>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</si>
  <si>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</si>
  <si>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</si>
  <si>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</si>
  <si>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</si>
  <si>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</si>
  <si>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</si>
  <si>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</si>
  <si>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</si>
  <si>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</si>
  <si>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</si>
  <si>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</si>
  <si>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</si>
  <si>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</si>
  <si>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</si>
  <si>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</si>
  <si>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</si>
  <si>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</si>
  <si>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</si>
  <si>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</si>
  <si>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</si>
  <si>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</si>
  <si>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</si>
  <si>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</si>
  <si>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</si>
  <si>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</si>
  <si>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</si>
  <si>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</si>
  <si>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</si>
  <si>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</si>
  <si>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</si>
  <si>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</si>
  <si>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</si>
  <si>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</si>
  <si>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</si>
  <si>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</si>
  <si>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</si>
  <si>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</si>
  <si>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</si>
  <si>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</si>
  <si>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</si>
  <si>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</si>
  <si>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</si>
  <si>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</si>
  <si>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</si>
  <si>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</si>
  <si>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</si>
  <si>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</si>
  <si>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</si>
  <si>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</si>
  <si>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</si>
  <si>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</si>
  <si>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</si>
  <si>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</si>
  <si>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</si>
  <si>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</si>
  <si>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</si>
  <si>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</si>
  <si>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</si>
  <si>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</si>
  <si>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</si>
  <si>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</si>
  <si>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</si>
  <si>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</si>
  <si>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</si>
  <si>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</si>
  <si>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</si>
  <si>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</si>
  <si>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</si>
  <si>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</si>
  <si>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</si>
  <si>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</si>
  <si>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</si>
  <si>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</si>
  <si>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</si>
  <si>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</si>
  <si>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</si>
  <si>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</si>
  <si>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</si>
  <si>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</si>
  <si>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</si>
  <si>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</si>
  <si>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</si>
  <si>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</si>
  <si>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</si>
  <si>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</si>
  <si>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</si>
  <si>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</si>
  <si>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</si>
  <si>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</si>
  <si>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</si>
  <si>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</si>
  <si>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</si>
  <si>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</si>
  <si>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</si>
  <si>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</si>
  <si>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</si>
  <si>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</si>
  <si>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</si>
  <si>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</si>
  <si>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</si>
  <si>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</si>
  <si>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</si>
  <si>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</si>
  <si>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</si>
  <si>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</si>
  <si>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</si>
  <si>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</si>
  <si>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</si>
  <si>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</si>
  <si>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</si>
  <si>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</si>
  <si>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</si>
  <si>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</si>
  <si>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</si>
  <si>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</si>
  <si>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</si>
  <si>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</si>
  <si>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</si>
  <si>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</si>
  <si>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</si>
  <si>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</si>
  <si>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</si>
  <si>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</si>
  <si>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</si>
  <si>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</si>
  <si>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</si>
  <si>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</si>
  <si>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</si>
  <si>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</si>
  <si>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</si>
  <si>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</si>
  <si>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</si>
  <si>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</si>
  <si>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</si>
  <si>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</si>
  <si>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</si>
  <si>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</si>
  <si>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</si>
  <si>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</si>
  <si>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</si>
  <si>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</si>
  <si>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</si>
  <si>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</si>
  <si>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</si>
  <si>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</si>
  <si>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</si>
  <si>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</si>
  <si>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</si>
  <si>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</si>
  <si>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</si>
  <si>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</si>
  <si>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</si>
  <si>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</si>
  <si>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</si>
  <si>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</si>
  <si>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</si>
  <si>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</si>
  <si>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</si>
  <si>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</si>
  <si>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</si>
  <si>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</si>
  <si>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</si>
  <si>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</si>
  <si>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</si>
  <si>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</si>
  <si>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</si>
  <si>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</si>
  <si>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</si>
  <si>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</si>
  <si>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</si>
  <si>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</si>
  <si>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</si>
  <si>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</si>
  <si>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</si>
  <si>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</si>
  <si>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</si>
  <si>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</si>
  <si>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</si>
  <si>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</si>
  <si>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</si>
  <si>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</si>
  <si>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</si>
  <si>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</si>
  <si>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</si>
  <si>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</si>
  <si>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</si>
  <si>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</si>
  <si>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</si>
  <si>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</si>
  <si>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</si>
  <si>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</si>
  <si>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</si>
  <si>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</si>
  <si>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</si>
  <si>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</si>
  <si>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</si>
  <si>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</si>
  <si>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</si>
  <si>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</si>
  <si>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</si>
  <si>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</si>
  <si>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</si>
  <si>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</si>
  <si>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</si>
  <si>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</si>
  <si>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</si>
  <si>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</si>
  <si>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</si>
  <si>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</si>
  <si>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</si>
  <si>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</si>
  <si>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</si>
  <si>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</si>
  <si>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</si>
  <si>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</si>
  <si>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</si>
  <si>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</si>
  <si>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</si>
  <si>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</si>
  <si>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</si>
  <si>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</si>
  <si>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</si>
  <si>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</si>
  <si>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</si>
  <si>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</si>
  <si>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</si>
  <si>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</si>
  <si>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</si>
  <si>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</si>
  <si>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</si>
  <si>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</si>
  <si>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</si>
  <si>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</si>
  <si>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</si>
  <si>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</si>
  <si>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</si>
  <si>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</si>
  <si>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</si>
  <si>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</si>
  <si>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</si>
  <si>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</si>
  <si>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</si>
  <si>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</si>
  <si>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</si>
  <si>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</si>
  <si>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</si>
  <si>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</si>
  <si>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</si>
  <si>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</si>
  <si>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</si>
  <si>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</si>
  <si>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</si>
  <si>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</si>
  <si>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</si>
  <si>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</si>
  <si>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</si>
  <si>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</si>
  <si>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</si>
  <si>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</si>
  <si>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</si>
  <si>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</si>
  <si>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</si>
  <si>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</si>
  <si>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</si>
  <si>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</si>
  <si>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</si>
  <si>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</si>
  <si>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</si>
  <si>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</si>
  <si>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</si>
  <si>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</si>
  <si>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</si>
  <si>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</si>
  <si>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</si>
  <si>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</si>
  <si>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</si>
  <si>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</si>
  <si>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</si>
  <si>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</si>
  <si>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</si>
  <si>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</si>
  <si>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</si>
  <si>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</si>
  <si>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</si>
  <si>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</si>
  <si>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</si>
  <si>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</si>
  <si>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</si>
  <si>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</si>
  <si>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</si>
  <si>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</si>
  <si>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</si>
  <si>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</si>
  <si>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</si>
  <si>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</si>
  <si>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</si>
  <si>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</si>
  <si>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</si>
  <si>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</si>
  <si>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</si>
  <si>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</si>
  <si>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</si>
  <si>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</si>
  <si>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</si>
  <si>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</si>
  <si>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</si>
  <si>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</si>
  <si>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</si>
  <si>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</si>
  <si>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</si>
  <si>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</si>
  <si>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</si>
  <si>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</si>
  <si>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</si>
  <si>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</si>
  <si>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</si>
  <si>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</si>
  <si>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</si>
  <si>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</si>
  <si>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</si>
  <si>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</si>
  <si>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</si>
  <si>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</si>
  <si>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</si>
  <si>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</si>
  <si>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</si>
  <si>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</si>
  <si>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</si>
  <si>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</si>
  <si>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</si>
  <si>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</si>
  <si>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</si>
  <si>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</si>
  <si>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</si>
  <si>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</si>
  <si>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</si>
  <si>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</si>
  <si>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</si>
  <si>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</si>
  <si>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</si>
  <si>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</si>
  <si>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</si>
  <si>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</si>
  <si>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</si>
  <si>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</si>
  <si>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</si>
  <si>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</si>
  <si>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</si>
  <si>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</si>
  <si>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</si>
  <si>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</si>
  <si>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</si>
  <si>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</si>
  <si>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</si>
  <si>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</si>
  <si>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</si>
  <si>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</si>
  <si>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</si>
  <si>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</si>
  <si>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</si>
  <si>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</si>
  <si>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</si>
  <si>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</si>
  <si>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</si>
  <si>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</si>
  <si>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</si>
  <si>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</si>
  <si>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</si>
  <si>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</si>
  <si>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</si>
  <si>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</si>
  <si>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</si>
  <si>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</si>
  <si>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</si>
  <si>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</si>
  <si>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</si>
  <si>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</si>
  <si>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</si>
  <si>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</si>
  <si>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</si>
  <si>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</si>
  <si>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</si>
  <si>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</si>
  <si>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</si>
  <si>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</si>
  <si>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</si>
  <si>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</si>
  <si>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</si>
  <si>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</si>
  <si>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</si>
  <si>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</si>
  <si>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</si>
  <si>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</si>
  <si>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</si>
  <si>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</si>
  <si>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</si>
  <si>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</si>
  <si>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</si>
  <si>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</si>
  <si>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</si>
  <si>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</si>
  <si>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</si>
  <si>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</si>
  <si>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</si>
  <si>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</si>
  <si>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</si>
  <si>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</si>
  <si>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</si>
  <si>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</si>
  <si>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</si>
  <si>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</si>
  <si>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</si>
  <si>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</si>
  <si>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</si>
  <si>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</si>
  <si>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</si>
  <si>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</si>
  <si>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</si>
  <si>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</si>
  <si>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</si>
  <si>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</si>
  <si>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</si>
  <si>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</si>
  <si>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</si>
  <si>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</si>
  <si>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</si>
  <si>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</si>
  <si>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</si>
  <si>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</si>
  <si>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</si>
  <si>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</si>
  <si>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</si>
  <si>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</si>
  <si>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</si>
  <si>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</si>
  <si>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</si>
  <si>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</si>
  <si>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</si>
  <si>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</si>
  <si>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</si>
  <si>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</si>
  <si>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</si>
  <si>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</si>
  <si>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</si>
  <si>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</si>
  <si>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</si>
  <si>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</si>
  <si>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</si>
  <si>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</si>
  <si>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</si>
  <si>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</si>
  <si>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</si>
  <si>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</si>
  <si>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</si>
  <si>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</si>
  <si>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</si>
  <si>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</si>
  <si>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</si>
  <si>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</si>
  <si>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</si>
  <si>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</si>
  <si>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</si>
  <si>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</si>
  <si>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</si>
  <si>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</si>
  <si>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</si>
  <si>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</si>
  <si>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</si>
  <si>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</si>
  <si>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</si>
  <si>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</si>
  <si>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</si>
  <si>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</si>
  <si>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</si>
  <si>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</si>
  <si>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</si>
  <si>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</si>
  <si>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</si>
  <si>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</si>
  <si>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</si>
  <si>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</si>
  <si>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</si>
  <si>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</si>
  <si>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</si>
  <si>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</si>
  <si>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</si>
  <si>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</si>
  <si>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</si>
  <si>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</si>
  <si>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</si>
  <si>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</si>
  <si>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</si>
  <si>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</si>
  <si>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</si>
  <si>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</si>
  <si>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</si>
  <si>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</si>
  <si>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</si>
  <si>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</si>
  <si>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</si>
  <si>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</si>
  <si>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</si>
  <si>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</si>
  <si>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</si>
  <si>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</si>
  <si>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</si>
  <si>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</si>
  <si>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</si>
  <si>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</si>
  <si>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</si>
  <si>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</si>
  <si>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</si>
  <si>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</si>
  <si>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</si>
  <si>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</si>
  <si>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</si>
  <si>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</si>
  <si>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</si>
  <si>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</si>
  <si>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</si>
  <si>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</si>
  <si>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</si>
  <si>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</si>
  <si>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</si>
  <si>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</si>
  <si>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</si>
  <si>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</si>
  <si>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</si>
  <si>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</si>
  <si>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</si>
  <si>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</si>
  <si>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</si>
  <si>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</si>
  <si>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</si>
  <si>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</si>
  <si>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</si>
  <si>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</si>
  <si>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</si>
  <si>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</si>
  <si>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</si>
  <si>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</si>
  <si>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</si>
  <si>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</si>
  <si>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</si>
  <si>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</si>
  <si>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</si>
  <si>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</si>
  <si>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</si>
  <si>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</si>
  <si>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</si>
  <si>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</si>
  <si>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</si>
  <si>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</si>
  <si>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</si>
  <si>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</si>
  <si>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</si>
  <si>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</si>
  <si>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</si>
  <si>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</si>
  <si>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</si>
  <si>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</si>
  <si>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</si>
  <si>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</si>
  <si>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</si>
  <si>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</si>
  <si>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</si>
  <si>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</si>
  <si>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</si>
  <si>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</si>
  <si>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</si>
  <si>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</si>
  <si>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</si>
  <si>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</si>
  <si>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</si>
  <si>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</si>
  <si>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</si>
  <si>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</si>
  <si>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</si>
  <si>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</si>
  <si>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</si>
  <si>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</si>
  <si>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</si>
  <si>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</si>
  <si>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</si>
  <si>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</si>
  <si>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</si>
  <si>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</si>
  <si>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</si>
  <si>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</si>
  <si>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</si>
  <si>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</si>
  <si>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</si>
  <si>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</si>
  <si>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</si>
  <si>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</si>
  <si>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</si>
  <si>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</si>
  <si>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</si>
  <si>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</si>
  <si>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</si>
  <si>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</si>
  <si>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</si>
  <si>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</si>
  <si>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</si>
  <si>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</si>
  <si>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</si>
  <si>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</si>
  <si>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</si>
  <si>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</si>
  <si>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</si>
  <si>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</si>
  <si>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</si>
  <si>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</si>
  <si>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</si>
  <si>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</si>
  <si>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</si>
  <si>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</si>
  <si>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</si>
  <si>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</si>
  <si>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</si>
  <si>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</si>
  <si>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</si>
  <si>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</si>
  <si>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</si>
  <si>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</si>
  <si>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</si>
  <si>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</si>
  <si>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</si>
  <si>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</si>
  <si>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</si>
  <si>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</si>
  <si>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</si>
  <si>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</si>
  <si>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</si>
  <si>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</si>
  <si>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</si>
  <si>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</si>
  <si>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</si>
  <si>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</si>
  <si>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</si>
  <si>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</si>
  <si>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</si>
  <si>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</si>
  <si>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</si>
  <si>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</si>
  <si>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</si>
  <si>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</si>
  <si>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</si>
  <si>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</si>
  <si>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</si>
  <si>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</si>
  <si>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</si>
  <si>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</si>
  <si>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</si>
  <si>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</si>
  <si>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</si>
  <si>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</si>
  <si>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</si>
  <si>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</si>
  <si>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</si>
  <si>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</si>
  <si>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</si>
  <si>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</si>
  <si>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</si>
  <si>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</si>
  <si>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</si>
  <si>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</si>
  <si>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</si>
  <si>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</si>
  <si>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</si>
  <si>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</si>
  <si>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</si>
  <si>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</si>
  <si>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</si>
  <si>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</si>
  <si>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</si>
  <si>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</si>
  <si>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</si>
  <si>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</si>
  <si>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</si>
  <si>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</si>
  <si>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</si>
  <si>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</si>
  <si>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</si>
  <si>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</si>
  <si>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</si>
  <si>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</si>
  <si>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</si>
  <si>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</si>
  <si>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</si>
  <si>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</si>
  <si>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</si>
  <si>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</si>
  <si>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</si>
  <si>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</si>
  <si>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</si>
  <si>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</si>
  <si>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</si>
  <si>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</si>
  <si>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</si>
  <si>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</si>
  <si>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</si>
  <si>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</si>
  <si>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</si>
  <si>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</si>
  <si>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</si>
  <si>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</si>
  <si>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</si>
  <si>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</si>
  <si>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</si>
  <si>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</si>
  <si>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</si>
  <si>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</si>
  <si>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</si>
  <si>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</si>
  <si>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</si>
  <si>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</si>
  <si>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</si>
  <si>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</si>
  <si>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</si>
  <si>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</si>
  <si>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</si>
  <si>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</si>
  <si>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</si>
  <si>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</si>
  <si>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</si>
  <si>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</si>
  <si>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</si>
  <si>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</si>
  <si>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</si>
  <si>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</si>
  <si>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</si>
  <si>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</si>
  <si>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</si>
  <si>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</si>
  <si>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</si>
  <si>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</si>
  <si>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</si>
  <si>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</si>
  <si>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</si>
  <si>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</si>
  <si>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</si>
  <si>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</si>
  <si>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</si>
  <si>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</si>
  <si>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</si>
  <si>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</si>
  <si>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</si>
  <si>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</si>
  <si>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</si>
  <si>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</si>
  <si>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</si>
  <si>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</si>
  <si>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</si>
  <si>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</si>
  <si>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</si>
  <si>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</si>
  <si>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</si>
  <si>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</si>
  <si>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</si>
  <si>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</si>
  <si>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</si>
  <si>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</si>
  <si>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</si>
  <si>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</si>
  <si>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</si>
  <si>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</si>
  <si>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</si>
  <si>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</si>
  <si>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</si>
  <si>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</si>
  <si>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</si>
  <si>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</si>
  <si>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</si>
  <si>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</si>
  <si>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</si>
  <si>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</si>
  <si>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</si>
  <si>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</si>
  <si>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</si>
  <si>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</si>
  <si>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</si>
  <si>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</si>
  <si>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</si>
  <si>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</si>
  <si>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</si>
  <si>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</si>
  <si>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</si>
  <si>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</si>
  <si>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</si>
  <si>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</si>
  <si>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</si>
  <si>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</si>
  <si>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</si>
  <si>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</si>
  <si>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</si>
  <si>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</si>
  <si>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</si>
  <si>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</si>
  <si>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</si>
  <si>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</si>
  <si>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</si>
  <si>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</si>
  <si>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</si>
  <si>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</si>
  <si>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</si>
  <si>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</si>
  <si>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</si>
  <si>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</si>
  <si>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</si>
  <si>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</si>
  <si>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</si>
  <si>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</si>
  <si>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</si>
  <si>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</si>
  <si>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</si>
  <si>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</si>
  <si>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</si>
  <si>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</si>
  <si>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</si>
  <si>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</si>
  <si>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</si>
  <si>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</si>
  <si>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</si>
  <si>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</si>
  <si>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</si>
  <si>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</si>
  <si>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</si>
  <si>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</si>
  <si>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</si>
  <si>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</si>
  <si>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</si>
  <si>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</si>
  <si>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</si>
  <si>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</si>
  <si>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</si>
  <si>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</si>
  <si>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</si>
  <si>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</si>
  <si>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</si>
  <si>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</si>
  <si>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</si>
  <si>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</si>
  <si>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</si>
  <si>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</si>
  <si>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</si>
  <si>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</si>
  <si>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</si>
  <si>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</si>
  <si>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</si>
  <si>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</si>
  <si>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</si>
  <si>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</si>
  <si>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</si>
  <si>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</si>
  <si>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</si>
  <si>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</si>
  <si>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</si>
  <si>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</si>
  <si>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</si>
  <si>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</si>
  <si>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</si>
  <si>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</si>
  <si>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</si>
  <si>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</si>
  <si>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</si>
  <si>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</si>
  <si>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</si>
  <si>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</si>
  <si>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</si>
  <si>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</si>
  <si>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</si>
  <si>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</si>
  <si>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</si>
  <si>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</si>
  <si>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</si>
  <si>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</si>
  <si>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</si>
  <si>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</si>
  <si>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</si>
  <si>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</si>
  <si>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</si>
  <si>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</si>
  <si>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</si>
  <si>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</si>
  <si>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</si>
  <si>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</si>
  <si>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</si>
  <si>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</si>
  <si>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</si>
  <si>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</si>
  <si>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</si>
  <si>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</si>
  <si>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</si>
  <si>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</si>
  <si>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</si>
  <si>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</si>
  <si>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</si>
  <si>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</si>
  <si>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</si>
  <si>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</si>
  <si>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</si>
  <si>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</si>
  <si>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</si>
  <si>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</si>
  <si>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</si>
  <si>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</si>
  <si>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</si>
  <si>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</si>
  <si>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</si>
  <si>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</si>
  <si>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</si>
  <si>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</si>
  <si>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</si>
  <si>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</si>
  <si>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</si>
  <si>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</si>
  <si>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</si>
  <si>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</si>
  <si>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</si>
  <si>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</si>
  <si>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</si>
  <si>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</si>
  <si>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</si>
  <si>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</si>
  <si>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</si>
  <si>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</si>
  <si>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</si>
  <si>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</si>
  <si>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</si>
  <si>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</si>
  <si>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</si>
  <si>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</si>
  <si>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</si>
  <si>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</si>
  <si>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</si>
  <si>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</si>
  <si>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</si>
  <si>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</si>
  <si>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</si>
  <si>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</si>
  <si>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</si>
  <si>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</si>
  <si>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</si>
  <si>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</si>
  <si>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</si>
  <si>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</si>
  <si>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</si>
  <si>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</si>
  <si>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</si>
  <si>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</si>
  <si>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</si>
  <si>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</si>
  <si>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</si>
  <si>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</si>
  <si>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</si>
  <si>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</si>
  <si>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</si>
  <si>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</si>
  <si>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</si>
  <si>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</si>
  <si>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</si>
  <si>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</si>
  <si>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</si>
  <si>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</si>
  <si>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</si>
  <si>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</si>
  <si>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</si>
  <si>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</si>
  <si>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</si>
  <si>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</si>
  <si>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</si>
  <si>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</si>
  <si>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</si>
  <si>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</si>
  <si>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</si>
  <si>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</si>
  <si>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</si>
  <si>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</si>
  <si>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</si>
  <si>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</si>
  <si>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</si>
  <si>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</si>
  <si>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</si>
  <si>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</si>
  <si>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</si>
  <si>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</si>
  <si>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</si>
  <si>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</si>
  <si>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</si>
  <si>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</si>
  <si>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</si>
  <si>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</si>
  <si>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</si>
  <si>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</si>
  <si>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</si>
  <si>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</si>
  <si>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</si>
  <si>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</si>
  <si>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</si>
  <si>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</si>
  <si>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</si>
  <si>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</si>
  <si>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</si>
  <si>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</si>
  <si>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</si>
  <si>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</si>
  <si>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</si>
  <si>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</si>
  <si>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</si>
  <si>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</si>
  <si>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</si>
  <si>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</si>
  <si>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</si>
  <si>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</si>
  <si>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</si>
  <si>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</si>
  <si>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</si>
  <si>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</si>
  <si>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</si>
  <si>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</si>
  <si>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</si>
  <si>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</si>
  <si>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</si>
  <si>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</si>
  <si>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</si>
  <si>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</si>
  <si>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</si>
  <si>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</si>
  <si>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</si>
  <si>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</si>
  <si>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</si>
  <si>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</si>
  <si>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</si>
  <si>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</si>
  <si>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</si>
  <si>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</si>
  <si>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</si>
  <si>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</si>
  <si>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</si>
  <si>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</si>
  <si>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</si>
  <si>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</si>
  <si>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</si>
  <si>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</si>
  <si>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</si>
  <si>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</si>
  <si>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</si>
  <si>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</si>
  <si>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</si>
  <si>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</si>
  <si>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</si>
  <si>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</si>
  <si>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</si>
  <si>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</si>
  <si>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</si>
  <si>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</si>
  <si>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</si>
  <si>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</si>
  <si>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</si>
  <si>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</si>
  <si>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</si>
  <si>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</si>
  <si>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</si>
  <si>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</si>
  <si>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</si>
  <si>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</si>
  <si>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</si>
  <si>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</si>
  <si>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</si>
  <si>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</si>
  <si>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</si>
  <si>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</si>
  <si>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</si>
  <si>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</si>
  <si>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</si>
  <si>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</si>
  <si>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</si>
  <si>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</si>
  <si>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</si>
  <si>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</si>
  <si>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</si>
  <si>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</si>
  <si>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</si>
  <si>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</si>
  <si>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</si>
  <si>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</si>
  <si>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</si>
  <si>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</si>
  <si>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</si>
  <si>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</si>
  <si>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</si>
  <si>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</si>
  <si>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</si>
  <si>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</si>
  <si>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</si>
  <si>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</si>
  <si>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</si>
  <si>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</si>
  <si>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</si>
  <si>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</si>
  <si>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</si>
  <si>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</si>
  <si>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</si>
  <si>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</si>
  <si>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</si>
  <si>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</si>
  <si>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</si>
  <si>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</si>
  <si>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</si>
  <si>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</si>
  <si>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</si>
  <si>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</si>
  <si>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</si>
  <si>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</si>
  <si>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</si>
  <si>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</si>
  <si>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</si>
  <si>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</si>
  <si>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</si>
  <si>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</si>
  <si>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</si>
  <si>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</si>
  <si>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</si>
  <si>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</si>
  <si>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</si>
  <si>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</si>
  <si>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</si>
  <si>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</si>
  <si>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</si>
  <si>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</si>
  <si>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</si>
  <si>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</si>
  <si>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</si>
  <si>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</si>
  <si>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</si>
  <si>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</si>
  <si>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</si>
  <si>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</si>
  <si>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</si>
  <si>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</si>
  <si>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</si>
  <si>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</si>
  <si>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</si>
  <si>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</si>
  <si>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</si>
  <si>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</si>
  <si>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</si>
  <si>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</si>
  <si>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</si>
  <si>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</si>
  <si>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</si>
  <si>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</si>
  <si>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</si>
  <si>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</si>
  <si>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</si>
  <si>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</si>
  <si>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</si>
  <si>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</si>
  <si>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</si>
  <si>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</si>
  <si>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</si>
  <si>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</si>
  <si>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</si>
  <si>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</si>
  <si>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</si>
  <si>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</si>
  <si>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</si>
  <si>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</si>
  <si>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</si>
  <si>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</si>
  <si>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</si>
  <si>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</si>
  <si>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</si>
  <si>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</si>
  <si>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</si>
  <si>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</si>
  <si>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</si>
  <si>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</si>
  <si>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</si>
  <si>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</si>
  <si>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</si>
  <si>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</si>
  <si>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</si>
  <si>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</si>
  <si>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</si>
  <si>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</si>
  <si>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</si>
  <si>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</si>
  <si>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</si>
  <si>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</si>
  <si>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</si>
  <si>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</si>
  <si>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</si>
  <si>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</si>
  <si>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</si>
  <si>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</si>
  <si>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</si>
  <si>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</si>
  <si>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</si>
  <si>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</si>
  <si>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</si>
  <si>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</si>
  <si>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</si>
  <si>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</si>
  <si>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</si>
  <si>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</si>
  <si>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</si>
  <si>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</si>
  <si>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</si>
  <si>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</si>
  <si>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</si>
  <si>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</si>
  <si>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</si>
  <si>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</si>
  <si>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</si>
  <si>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</si>
  <si>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</si>
  <si>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</si>
  <si>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</si>
  <si>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</si>
  <si>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</si>
  <si>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</si>
  <si>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</si>
  <si>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</si>
  <si>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</si>
  <si>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</si>
  <si>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</si>
  <si>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</si>
  <si>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</si>
  <si>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</si>
  <si>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</si>
  <si>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</si>
  <si>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</si>
  <si>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</si>
  <si>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</si>
  <si>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</si>
  <si>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</si>
  <si>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</si>
  <si>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</si>
  <si>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</si>
  <si>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</si>
  <si>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</si>
  <si>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</si>
  <si>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</si>
  <si>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</si>
  <si>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</si>
  <si>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</si>
  <si>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</si>
  <si>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</si>
  <si>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</si>
  <si>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</si>
  <si>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</si>
  <si>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</si>
  <si>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</si>
  <si>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</si>
  <si>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</si>
  <si>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</si>
  <si>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</si>
  <si>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</si>
  <si>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</si>
  <si>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</si>
  <si>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</si>
  <si>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</si>
  <si>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</si>
  <si>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</si>
  <si>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</si>
  <si>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</si>
  <si>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</si>
  <si>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</si>
  <si>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</si>
  <si>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</si>
  <si>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</si>
  <si>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</si>
  <si>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</si>
  <si>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</si>
  <si>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</si>
  <si>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</si>
  <si>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</si>
  <si>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</si>
  <si>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</si>
  <si>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</si>
  <si>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</si>
  <si>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</si>
  <si>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</si>
  <si>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</si>
  <si>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</si>
  <si>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</si>
  <si>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</si>
  <si>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</si>
  <si>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</si>
  <si>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</si>
  <si>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</si>
  <si>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</si>
  <si>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</si>
  <si>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</si>
  <si>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</si>
  <si>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</si>
  <si>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</si>
  <si>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</si>
  <si>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</si>
  <si>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</si>
  <si>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</si>
  <si>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</si>
  <si>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</si>
  <si>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</si>
  <si>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</si>
  <si>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</si>
  <si>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</si>
  <si>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</si>
  <si>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</si>
  <si>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</si>
  <si>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</si>
  <si>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</si>
  <si>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</si>
  <si>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</si>
  <si>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</si>
  <si>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</si>
  <si>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</si>
  <si>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</si>
  <si>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</si>
  <si>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</si>
  <si>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</si>
  <si>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</si>
  <si>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</si>
  <si>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</si>
  <si>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</si>
  <si>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</si>
  <si>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</si>
  <si>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</si>
  <si>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</si>
  <si>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</si>
  <si>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</si>
  <si>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</si>
  <si>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</si>
  <si>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</si>
  <si>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</si>
  <si>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</si>
  <si>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</si>
  <si>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</si>
  <si>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</si>
  <si>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</si>
  <si>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</si>
  <si>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</si>
  <si>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</si>
  <si>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</si>
  <si>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</si>
  <si>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</si>
  <si>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</si>
  <si>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</si>
  <si>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</si>
  <si>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</si>
  <si>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</si>
  <si>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</si>
  <si>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</si>
  <si>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</si>
  <si>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</si>
  <si>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</si>
  <si>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</si>
  <si>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</si>
  <si>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</si>
  <si>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</si>
  <si>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</si>
  <si>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</si>
  <si>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</si>
  <si>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</si>
  <si>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</si>
  <si>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</si>
  <si>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</si>
  <si>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</si>
  <si>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</si>
  <si>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</si>
  <si>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</si>
  <si>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</si>
  <si>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</si>
  <si>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</si>
  <si>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</si>
  <si>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</si>
  <si>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</si>
  <si>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</si>
  <si>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</si>
  <si>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</si>
  <si>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</si>
  <si>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</si>
  <si>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</si>
  <si>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</si>
  <si>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</si>
  <si>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</si>
  <si>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</si>
  <si>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</si>
  <si>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</si>
  <si>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</si>
  <si>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</si>
  <si>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</si>
  <si>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</si>
  <si>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</si>
  <si>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</si>
  <si>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</si>
  <si>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</si>
  <si>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</si>
  <si>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</si>
  <si>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</si>
  <si>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</si>
  <si>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</si>
  <si>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</si>
  <si>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</si>
  <si>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</si>
  <si>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</si>
  <si>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</si>
  <si>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</si>
  <si>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</si>
  <si>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</si>
  <si>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</si>
  <si>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</si>
  <si>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</si>
  <si>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</si>
  <si>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</si>
  <si>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</si>
  <si>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</si>
  <si>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</si>
  <si>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</si>
  <si>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</si>
  <si>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</si>
  <si>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</si>
  <si>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</si>
  <si>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</si>
  <si>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</si>
  <si>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</si>
  <si>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</si>
  <si>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</si>
  <si>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</si>
  <si>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</si>
  <si>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</si>
  <si>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</si>
  <si>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</si>
  <si>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</si>
  <si>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</si>
  <si>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</si>
  <si>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</si>
  <si>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</si>
  <si>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</si>
  <si>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</si>
  <si>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</si>
  <si>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</si>
  <si>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</si>
  <si>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</si>
  <si>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</si>
  <si>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</si>
  <si>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</si>
  <si>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</si>
  <si>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</si>
  <si>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</si>
  <si>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</si>
  <si>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</si>
  <si>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</si>
  <si>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</si>
  <si>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</si>
  <si>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</si>
  <si>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</si>
  <si>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</si>
  <si>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</si>
  <si>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</si>
  <si>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</si>
  <si>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</si>
  <si>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</si>
  <si>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</si>
  <si>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</si>
  <si>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</si>
  <si>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</si>
  <si>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</si>
  <si>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</si>
  <si>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</si>
  <si>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</si>
  <si>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</si>
  <si>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</si>
  <si>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</si>
  <si>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</si>
  <si>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</si>
  <si>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</si>
  <si>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</si>
  <si>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</si>
  <si>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</si>
  <si>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</si>
  <si>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</si>
  <si>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</si>
  <si>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</si>
  <si>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</si>
  <si>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</si>
  <si>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</si>
  <si>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</si>
  <si>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</si>
  <si>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</si>
  <si>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</si>
  <si>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</si>
  <si>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</si>
  <si>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</si>
  <si>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</si>
  <si>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</si>
  <si>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</si>
  <si>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</si>
  <si>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</si>
  <si>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</si>
  <si>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</si>
  <si>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</si>
  <si>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</si>
  <si>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</si>
  <si>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</si>
  <si>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</si>
  <si>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</si>
  <si>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</si>
  <si>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</si>
  <si>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</si>
  <si>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</si>
  <si>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</si>
  <si>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</si>
  <si>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</si>
  <si>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</si>
  <si>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</si>
  <si>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</si>
  <si>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</si>
  <si>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</si>
  <si>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</si>
  <si>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</si>
  <si>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</si>
  <si>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</si>
  <si>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</si>
  <si>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</si>
  <si>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</si>
  <si>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</si>
  <si>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</si>
  <si>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</si>
  <si>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</si>
  <si>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</si>
  <si>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</si>
  <si>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</si>
  <si>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</si>
  <si>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</si>
  <si>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</si>
  <si>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</si>
  <si>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</si>
  <si>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</si>
  <si>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</si>
  <si>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</si>
  <si>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</si>
  <si>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</si>
  <si>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</si>
  <si>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</si>
  <si>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</si>
  <si>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</si>
  <si>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</si>
  <si>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</si>
  <si>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</si>
  <si>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</si>
  <si>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</si>
  <si>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</si>
  <si>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</si>
  <si>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</si>
  <si>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</si>
  <si>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</si>
  <si>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</si>
  <si>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</si>
  <si>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</si>
  <si>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</si>
  <si>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</si>
  <si>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</si>
  <si>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</si>
  <si>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</si>
  <si>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</si>
  <si>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</si>
  <si>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</si>
  <si>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</si>
  <si>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</si>
  <si>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</si>
  <si>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</si>
  <si>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</si>
  <si>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</si>
  <si>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</si>
  <si>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</si>
  <si>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</si>
  <si>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</si>
  <si>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</si>
  <si>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</si>
  <si>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</si>
  <si>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</si>
  <si>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</si>
  <si>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</si>
  <si>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</si>
  <si>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</si>
  <si>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</si>
  <si>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</si>
  <si>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</si>
  <si>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</si>
  <si>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</si>
  <si>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</si>
  <si>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</si>
  <si>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</si>
  <si>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</si>
  <si>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</si>
  <si>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</si>
  <si>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</si>
  <si>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</si>
  <si>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</si>
  <si>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</si>
  <si>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</si>
  <si>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</si>
  <si>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</si>
  <si>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</si>
  <si>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</si>
  <si>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</si>
  <si>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</si>
  <si>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</si>
  <si>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</si>
  <si>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</si>
  <si>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</si>
  <si>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</si>
  <si>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</si>
  <si>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</si>
  <si>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</si>
  <si>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</si>
  <si>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</si>
  <si>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</si>
  <si>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</si>
  <si>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</si>
  <si>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</si>
  <si>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</si>
  <si>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</si>
  <si>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</si>
  <si>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</si>
  <si>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</si>
  <si>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</si>
  <si>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</si>
  <si>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</si>
  <si>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</si>
  <si>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</si>
  <si>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</si>
  <si>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</si>
  <si>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</si>
  <si>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</si>
  <si>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</si>
  <si>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</si>
  <si>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</si>
  <si>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</si>
  <si>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</si>
  <si>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</si>
  <si>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</si>
  <si>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</si>
  <si>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</si>
  <si>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</si>
  <si>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</si>
  <si>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</si>
  <si>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</si>
  <si>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</si>
  <si>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</si>
  <si>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</si>
  <si>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</si>
  <si>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</si>
  <si>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</si>
  <si>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</si>
  <si>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</si>
  <si>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</si>
  <si>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</si>
  <si>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</si>
  <si>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</si>
  <si>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</si>
  <si>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</si>
  <si>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</si>
  <si>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</si>
  <si>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</si>
  <si>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</si>
  <si>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</si>
  <si>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</si>
  <si>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</si>
  <si>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</si>
  <si>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</si>
  <si>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</si>
  <si>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</si>
  <si>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</si>
  <si>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</si>
  <si>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</si>
  <si>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</si>
  <si>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</si>
  <si>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</si>
  <si>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</si>
  <si>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</si>
  <si>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</si>
  <si>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</si>
  <si>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</si>
  <si>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</si>
  <si>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</si>
  <si>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</si>
  <si>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</si>
  <si>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</si>
  <si>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</si>
  <si>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</si>
  <si>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</si>
  <si>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</si>
  <si>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</si>
  <si>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</si>
  <si>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</si>
  <si>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</si>
  <si>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</si>
  <si>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</si>
  <si>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</si>
  <si>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</si>
  <si>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</si>
  <si>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</si>
  <si>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</si>
  <si>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</si>
  <si>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</si>
  <si>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</si>
  <si>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</si>
  <si>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</si>
  <si>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</si>
  <si>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</si>
  <si>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</si>
  <si>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</si>
  <si>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</si>
  <si>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</si>
  <si>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</si>
  <si>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</si>
  <si>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</si>
  <si>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</si>
  <si>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</si>
  <si>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</si>
  <si>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</si>
  <si>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</si>
  <si>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</si>
  <si>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</si>
  <si>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</si>
  <si>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</si>
  <si>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</si>
  <si>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</si>
  <si>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</si>
  <si>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</si>
  <si>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</si>
  <si>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</si>
  <si>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</si>
  <si>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</si>
  <si>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</si>
  <si>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</si>
  <si>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</si>
  <si>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</si>
  <si>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</si>
  <si>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</si>
  <si>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</si>
  <si>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</si>
  <si>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</si>
  <si>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</si>
  <si>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</si>
  <si>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</si>
  <si>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</si>
  <si>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</si>
  <si>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</si>
  <si>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</si>
  <si>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</si>
  <si>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</si>
  <si>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</si>
  <si>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</si>
  <si>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</si>
  <si>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</si>
  <si>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</si>
  <si>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</si>
  <si>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</si>
  <si>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</si>
  <si>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</si>
  <si>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</si>
  <si>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</si>
  <si>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</si>
  <si>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</si>
  <si>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</si>
  <si>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</si>
  <si>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</si>
  <si>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</si>
  <si>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</si>
  <si>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</si>
  <si>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</si>
  <si>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</si>
  <si>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</si>
  <si>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</si>
  <si>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</si>
  <si>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</si>
  <si>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</si>
  <si>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</si>
  <si>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</si>
  <si>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</si>
  <si>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</si>
  <si>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</si>
  <si>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</si>
  <si>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</si>
  <si>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</si>
  <si>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</si>
  <si>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</si>
  <si>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</si>
  <si>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</si>
  <si>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</si>
  <si>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</si>
  <si>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</si>
  <si>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</si>
  <si>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</si>
  <si>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</si>
  <si>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</si>
  <si>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</si>
  <si>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</si>
  <si>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</si>
  <si>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</si>
  <si>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</si>
  <si>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</si>
  <si>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</si>
  <si>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</si>
  <si>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</si>
  <si>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</si>
  <si>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</si>
  <si>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</si>
  <si>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</si>
  <si>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</si>
  <si>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</si>
  <si>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</si>
  <si>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</si>
  <si>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</si>
  <si>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</si>
  <si>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</si>
  <si>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</si>
  <si>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</si>
  <si>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</si>
  <si>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</si>
  <si>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</si>
  <si>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</si>
  <si>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</si>
  <si>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</si>
  <si>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</si>
  <si>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</si>
  <si>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</si>
  <si>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</si>
  <si>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</si>
  <si>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</si>
  <si>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</si>
  <si>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</si>
  <si>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</si>
  <si>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</si>
  <si>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</si>
  <si>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</si>
  <si>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</si>
  <si>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</si>
  <si>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</si>
  <si>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</si>
  <si>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</si>
  <si>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</si>
  <si>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</si>
  <si>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</si>
  <si>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</si>
  <si>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</si>
  <si>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</si>
  <si>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</si>
  <si>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</si>
  <si>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</si>
  <si>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</si>
  <si>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</si>
  <si>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</si>
  <si>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</si>
  <si>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</si>
  <si>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</si>
  <si>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</si>
  <si>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</si>
  <si>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</si>
  <si>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</si>
  <si>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</si>
  <si>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</si>
  <si>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</si>
  <si>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</si>
  <si>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</si>
  <si>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</si>
  <si>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</si>
  <si>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</si>
  <si>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</si>
  <si>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</si>
  <si>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</si>
  <si>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</si>
  <si>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</si>
  <si>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</si>
  <si>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</si>
  <si>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</si>
  <si>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</si>
  <si>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</si>
  <si>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</si>
  <si>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</si>
  <si>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</si>
  <si>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</si>
  <si>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</si>
  <si>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</si>
  <si>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</si>
  <si>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</si>
  <si>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</si>
  <si>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</si>
  <si>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</si>
  <si>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</si>
  <si>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</si>
  <si>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</si>
  <si>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</si>
  <si>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</si>
  <si>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</si>
  <si>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</si>
  <si>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</si>
  <si>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</si>
  <si>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</si>
  <si>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</si>
  <si>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</si>
  <si>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</si>
  <si>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</si>
  <si>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</si>
  <si>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</si>
  <si>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</si>
  <si>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</si>
  <si>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</si>
  <si>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</si>
  <si>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</si>
  <si>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</si>
  <si>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</si>
  <si>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</si>
  <si>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</si>
  <si>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</si>
  <si>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</si>
  <si>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</si>
  <si>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</si>
  <si>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</si>
  <si>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</si>
  <si>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</si>
  <si>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</si>
  <si>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</si>
  <si>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</si>
  <si>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</si>
  <si>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</si>
  <si>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</si>
  <si>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</si>
  <si>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</si>
  <si>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</si>
  <si>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</si>
  <si>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</si>
  <si>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</si>
  <si>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</si>
  <si>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</si>
  <si>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</si>
  <si>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</si>
  <si>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</si>
  <si>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</si>
  <si>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</si>
  <si>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</si>
  <si>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</si>
  <si>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</si>
  <si>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</si>
  <si>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</si>
  <si>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</si>
  <si>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</si>
  <si>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</si>
  <si>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</si>
  <si>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</si>
  <si>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</si>
  <si>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</si>
  <si>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</si>
  <si>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</si>
  <si>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</si>
  <si>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</si>
  <si>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</si>
  <si>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</si>
  <si>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</si>
  <si>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</si>
  <si>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</si>
  <si>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</si>
  <si>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</si>
  <si>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</si>
  <si>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</si>
  <si>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</si>
  <si>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</si>
  <si>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</si>
  <si>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</si>
  <si>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</si>
  <si>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</si>
  <si>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</si>
  <si>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</si>
  <si>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</si>
  <si>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</si>
  <si>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</si>
  <si>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</si>
  <si>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</si>
  <si>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</si>
  <si>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</si>
  <si>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</si>
  <si>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</si>
  <si>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</si>
  <si>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</si>
  <si>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</si>
  <si>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</si>
  <si>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</si>
  <si>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</si>
  <si>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</si>
  <si>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</si>
  <si>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</si>
  <si>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</si>
  <si>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</si>
  <si>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</si>
  <si>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</si>
  <si>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</si>
  <si>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</si>
  <si>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</si>
  <si>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</si>
  <si>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</si>
  <si>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</si>
  <si>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</si>
  <si>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</si>
  <si>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</si>
  <si>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</si>
  <si>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</si>
  <si>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</si>
  <si>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</si>
  <si>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</si>
  <si>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</si>
  <si>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</si>
  <si>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</si>
  <si>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</si>
  <si>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</si>
  <si>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</si>
  <si>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</si>
  <si>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</si>
  <si>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</si>
  <si>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</si>
  <si>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</si>
  <si>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</si>
  <si>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</si>
  <si>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</si>
  <si>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</si>
  <si>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</si>
  <si>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</si>
  <si>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</si>
  <si>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</si>
  <si>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</si>
  <si>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</si>
  <si>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</si>
  <si>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</si>
  <si>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</si>
  <si>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</si>
  <si>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</si>
  <si>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</si>
  <si>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</si>
  <si>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</si>
  <si>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</si>
  <si>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</si>
  <si>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</si>
  <si>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</si>
  <si>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</si>
  <si>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</si>
  <si>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</si>
  <si>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</si>
  <si>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</si>
  <si>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</si>
  <si>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</si>
  <si>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</si>
  <si>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</si>
  <si>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</si>
  <si>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</si>
  <si>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</si>
  <si>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</si>
  <si>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</si>
  <si>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</si>
  <si>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</si>
  <si>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</si>
  <si>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</si>
  <si>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</si>
  <si>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</si>
  <si>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</si>
  <si>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</si>
  <si>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</si>
  <si>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</si>
  <si>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</si>
  <si>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</si>
  <si>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</si>
  <si>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</si>
  <si>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</si>
  <si>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</si>
  <si>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</si>
  <si>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</si>
  <si>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</si>
  <si>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</si>
  <si>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</si>
  <si>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</si>
  <si>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</si>
  <si>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</si>
  <si>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</si>
  <si>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</si>
  <si>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</si>
  <si>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</si>
  <si>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</si>
  <si>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</si>
  <si>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</si>
  <si>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</si>
  <si>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</si>
  <si>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</si>
  <si>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</si>
  <si>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</si>
  <si>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</si>
  <si>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</si>
  <si>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</si>
  <si>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</si>
  <si>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</si>
  <si>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</si>
  <si>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</si>
  <si>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</si>
  <si>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</si>
  <si>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</si>
  <si>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</si>
  <si>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</si>
  <si>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</si>
  <si>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</si>
  <si>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</si>
  <si>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</si>
  <si>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</si>
  <si>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</si>
  <si>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</si>
  <si>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</si>
  <si>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</si>
  <si>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</si>
  <si>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</si>
  <si>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</si>
  <si>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</si>
  <si>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</si>
  <si>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</si>
  <si>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</si>
  <si>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</si>
  <si>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</si>
  <si>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</si>
  <si>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</si>
  <si>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</si>
  <si>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</si>
  <si>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</si>
  <si>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</si>
  <si>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</si>
  <si>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</si>
  <si>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</si>
  <si>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</si>
  <si>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</si>
  <si>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</si>
  <si>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</si>
  <si>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</si>
  <si>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</si>
  <si>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</si>
  <si>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</si>
  <si>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</si>
  <si>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</si>
  <si>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</si>
  <si>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</si>
  <si>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</si>
  <si>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</si>
  <si>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</si>
  <si>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</si>
  <si>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</si>
  <si>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</si>
  <si>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</si>
  <si>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</si>
  <si>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</si>
  <si>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</si>
  <si>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</si>
  <si>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</si>
  <si>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</si>
  <si>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</si>
  <si>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</si>
  <si>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</si>
  <si>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</si>
  <si>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</si>
  <si>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</si>
  <si>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</si>
  <si>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</si>
  <si>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</si>
  <si>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</si>
  <si>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</si>
  <si>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</si>
  <si>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</si>
  <si>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</si>
  <si>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</si>
  <si>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</si>
  <si>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</si>
  <si>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</si>
  <si>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</si>
  <si>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</si>
  <si>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</si>
  <si>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</si>
  <si>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</si>
  <si>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</si>
  <si>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</si>
  <si>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</si>
  <si>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</si>
  <si>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</si>
  <si>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</si>
  <si>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</si>
  <si>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</si>
  <si>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</si>
  <si>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</si>
  <si>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</si>
  <si>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</si>
  <si>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</si>
  <si>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</si>
  <si>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</si>
  <si>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</si>
  <si>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</si>
  <si>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</si>
  <si>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</si>
  <si>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</si>
  <si>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</si>
  <si>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</si>
  <si>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</si>
  <si>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</si>
  <si>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</si>
  <si>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</si>
  <si>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</si>
  <si>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</si>
  <si>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</si>
  <si>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</si>
  <si>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</si>
  <si>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</si>
  <si>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</si>
  <si>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</si>
  <si>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</si>
  <si>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</si>
  <si>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</si>
  <si>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</si>
  <si>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</si>
  <si>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</si>
  <si>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</si>
  <si>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</si>
  <si>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</si>
  <si>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</si>
  <si>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</si>
  <si>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</si>
  <si>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</si>
  <si>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</si>
  <si>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</si>
  <si>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</si>
  <si>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</si>
  <si>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</si>
  <si>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</si>
  <si>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</si>
  <si>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</si>
  <si>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</si>
  <si>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</si>
  <si>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</si>
  <si>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</si>
  <si>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</si>
  <si>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</si>
  <si>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</si>
  <si>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</si>
  <si>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</si>
  <si>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</si>
  <si>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</si>
  <si>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</si>
  <si>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</si>
  <si>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</si>
  <si>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</si>
  <si>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</si>
  <si>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</si>
  <si>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</si>
  <si>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</si>
  <si>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</si>
  <si>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</si>
  <si>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</si>
  <si>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</si>
  <si>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</si>
  <si>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</si>
  <si>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</si>
  <si>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</si>
  <si>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</si>
  <si>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</si>
  <si>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</si>
  <si>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</si>
  <si>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</si>
  <si>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</si>
  <si>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</si>
  <si>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</si>
  <si>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</si>
  <si>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</si>
  <si>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</si>
  <si>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</si>
  <si>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</si>
  <si>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</si>
  <si>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</si>
  <si>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</si>
  <si>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</si>
  <si>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</si>
  <si>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</si>
  <si>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</si>
  <si>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</si>
  <si>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</si>
  <si>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</si>
  <si>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</si>
  <si>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</si>
  <si>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</si>
  <si>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</si>
  <si>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</si>
  <si>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</si>
  <si>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</si>
  <si>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</si>
  <si>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</si>
  <si>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</si>
  <si>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</si>
  <si>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</si>
  <si>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</si>
  <si>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</si>
  <si>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</si>
  <si>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</si>
  <si>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</si>
  <si>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</si>
  <si>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</si>
  <si>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</si>
  <si>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</si>
  <si>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</si>
  <si>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</si>
  <si>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</si>
  <si>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</si>
  <si>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</si>
  <si>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</si>
  <si>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</si>
  <si>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</si>
  <si>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</si>
  <si>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</si>
  <si>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</si>
  <si>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</si>
  <si>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</si>
  <si>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</si>
  <si>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</si>
  <si>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</si>
  <si>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</si>
  <si>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</si>
  <si>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</si>
  <si>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</si>
  <si>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</si>
  <si>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</si>
  <si>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</si>
  <si>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</si>
  <si>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</si>
  <si>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</si>
  <si>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</si>
  <si>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</si>
  <si>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</si>
  <si>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</si>
  <si>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</si>
  <si>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</si>
  <si>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</si>
  <si>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</si>
  <si>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</si>
  <si>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</si>
  <si>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</si>
  <si>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</si>
  <si>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</si>
  <si>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</si>
  <si>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</si>
  <si>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</si>
  <si>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</si>
  <si>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</si>
  <si>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</si>
  <si>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</si>
  <si>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</si>
  <si>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</si>
  <si>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</si>
  <si>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</si>
  <si>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</si>
  <si>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</si>
  <si>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</si>
  <si>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</si>
  <si>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</si>
  <si>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</si>
  <si>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</si>
  <si>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</si>
  <si>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</si>
  <si>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</si>
  <si>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</si>
  <si>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</si>
  <si>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</si>
  <si>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</si>
  <si>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</si>
  <si>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</si>
  <si>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</si>
  <si>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</si>
  <si>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</si>
  <si>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</si>
  <si>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</si>
  <si>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</si>
  <si>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</si>
  <si>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</si>
  <si>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</si>
  <si>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</si>
  <si>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</si>
  <si>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</si>
  <si>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</si>
  <si>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</si>
  <si>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</si>
  <si>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</si>
  <si>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</si>
  <si>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</si>
  <si>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</si>
  <si>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</si>
  <si>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</si>
  <si>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</si>
  <si>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</si>
  <si>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</si>
  <si>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</si>
  <si>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</si>
  <si>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</si>
  <si>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</si>
  <si>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</si>
  <si>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</si>
  <si>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</si>
  <si>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</si>
  <si>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</si>
  <si>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</si>
  <si>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</si>
  <si>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</si>
  <si>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</si>
  <si>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</si>
  <si>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</si>
  <si>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</si>
  <si>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</si>
  <si>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</si>
  <si>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</si>
  <si>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</si>
  <si>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</si>
  <si>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</si>
  <si>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</si>
  <si>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</si>
  <si>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</si>
  <si>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</si>
  <si>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</si>
  <si>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</si>
  <si>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</si>
  <si>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</si>
  <si>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</si>
  <si>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</si>
  <si>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</si>
  <si>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</si>
  <si>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</si>
  <si>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</si>
  <si>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</si>
  <si>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</si>
  <si>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</si>
  <si>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</si>
  <si>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</si>
  <si>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</si>
  <si>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</si>
  <si>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</si>
  <si>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</si>
  <si>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</si>
  <si>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</si>
  <si>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</si>
  <si>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</si>
  <si>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</si>
  <si>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</si>
  <si>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</si>
  <si>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</si>
  <si>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</si>
  <si>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</si>
  <si>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</si>
  <si>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</si>
  <si>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</si>
  <si>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</si>
  <si>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</si>
  <si>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</si>
  <si>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</si>
  <si>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</si>
  <si>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</si>
  <si>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</si>
  <si>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</si>
  <si>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</si>
  <si>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</si>
  <si>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</si>
  <si>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</si>
  <si>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</si>
  <si>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</si>
  <si>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</si>
  <si>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</si>
  <si>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</si>
  <si>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</si>
  <si>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</si>
  <si>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</si>
  <si>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</si>
  <si>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</si>
  <si>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</si>
  <si>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</si>
  <si>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</si>
  <si>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</si>
  <si>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</si>
  <si>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</si>
  <si>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</si>
  <si>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</si>
  <si>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</si>
  <si>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</si>
  <si>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</si>
  <si>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</si>
  <si>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</si>
  <si>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</si>
  <si>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</si>
  <si>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</si>
  <si>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</si>
  <si>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</si>
  <si>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</si>
  <si>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</si>
  <si>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</si>
  <si>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</si>
  <si>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</si>
  <si>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</si>
  <si>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</si>
  <si>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</si>
  <si>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</si>
  <si>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</si>
  <si>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</si>
  <si>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</si>
  <si>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</si>
  <si>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</si>
  <si>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</si>
  <si>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</si>
  <si>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</si>
  <si>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</si>
  <si>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</si>
  <si>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</si>
  <si>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</si>
  <si>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</si>
  <si>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</si>
  <si>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</si>
  <si>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</si>
  <si>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</si>
  <si>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</si>
  <si>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</si>
  <si>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</si>
  <si>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</si>
  <si>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</si>
  <si>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</si>
  <si>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</si>
  <si>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</si>
  <si>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</si>
  <si>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</si>
  <si>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</si>
  <si>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</si>
  <si>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</si>
  <si>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</si>
  <si>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</si>
  <si>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</si>
  <si>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</si>
  <si>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</si>
  <si>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</si>
  <si>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</si>
  <si>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</si>
  <si>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</si>
  <si>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</si>
  <si>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</si>
  <si>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</si>
  <si>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</si>
  <si>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</si>
  <si>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</si>
  <si>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</si>
  <si>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</si>
  <si>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</si>
  <si>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</si>
  <si>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</si>
  <si>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</si>
  <si>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</si>
  <si>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</si>
  <si>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</si>
  <si>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</si>
  <si>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</si>
  <si>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</si>
  <si>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</si>
  <si>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</si>
  <si>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</si>
  <si>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</si>
  <si>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</si>
  <si>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</si>
  <si>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</si>
  <si>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</si>
  <si>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</si>
  <si>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</si>
  <si>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</si>
  <si>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</si>
  <si>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</si>
  <si>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</si>
  <si>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</si>
  <si>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</si>
  <si>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</si>
  <si>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</si>
  <si>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</si>
  <si>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</si>
  <si>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</si>
  <si>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</si>
  <si>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</si>
  <si>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</si>
  <si>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</si>
  <si>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</si>
  <si>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</si>
  <si>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</si>
  <si>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</si>
  <si>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</si>
  <si>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</si>
  <si>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</si>
  <si>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</si>
  <si>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</si>
  <si>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</si>
  <si>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</si>
  <si>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</si>
  <si>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</si>
  <si>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</si>
  <si>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</si>
  <si>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</si>
  <si>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</si>
  <si>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</si>
  <si>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</si>
  <si>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</si>
  <si>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</si>
  <si>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</si>
  <si>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</si>
  <si>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</si>
  <si>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</si>
  <si>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</si>
  <si>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</si>
  <si>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</si>
  <si>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</si>
  <si>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</si>
  <si>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</si>
  <si>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</si>
  <si>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</si>
  <si>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</si>
  <si>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</si>
  <si>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</si>
  <si>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</si>
  <si>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</si>
  <si>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</si>
  <si>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</si>
  <si>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</si>
  <si>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</si>
  <si>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</si>
  <si>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</si>
  <si>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</si>
  <si>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</si>
  <si>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</si>
  <si>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</si>
  <si>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</si>
  <si>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</si>
  <si>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</si>
  <si>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</si>
  <si>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</si>
  <si>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</si>
  <si>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</si>
  <si>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</si>
  <si>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</si>
  <si>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</si>
  <si>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</si>
  <si>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</si>
  <si>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</si>
  <si>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</si>
  <si>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</si>
  <si>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</si>
  <si>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</si>
  <si>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</si>
  <si>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</si>
  <si>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</si>
  <si>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</si>
  <si>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</si>
  <si>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</si>
  <si>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</si>
  <si>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</si>
  <si>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</si>
  <si>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</si>
  <si>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</si>
  <si>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</si>
  <si>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</si>
  <si>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</si>
  <si>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</si>
  <si>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</si>
  <si>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</si>
  <si>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</si>
  <si>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</si>
  <si>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</si>
  <si>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</si>
  <si>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</si>
  <si>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</si>
  <si>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</si>
  <si>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</si>
  <si>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</si>
  <si>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</si>
  <si>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</si>
  <si>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</si>
  <si>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</si>
  <si>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</si>
  <si>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</si>
  <si>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</si>
  <si>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</si>
  <si>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</si>
  <si>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</si>
  <si>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</si>
  <si>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</si>
  <si>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</si>
  <si>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</si>
  <si>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</si>
  <si>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</si>
  <si>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</si>
  <si>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</si>
  <si>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</si>
  <si>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</si>
  <si>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</si>
  <si>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</si>
  <si>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</si>
  <si>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</si>
  <si>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</si>
  <si>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</si>
  <si>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</si>
  <si>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</si>
  <si>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</si>
  <si>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</si>
  <si>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</si>
  <si>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</si>
  <si>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</si>
  <si>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</si>
  <si>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</si>
  <si>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</si>
  <si>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</si>
  <si>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</si>
  <si>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</si>
  <si>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</si>
  <si>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</si>
  <si>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</si>
  <si>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</si>
  <si>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</si>
  <si>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</si>
  <si>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</si>
  <si>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</si>
  <si>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</si>
  <si>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</si>
  <si>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</si>
  <si>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</si>
  <si>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</si>
  <si>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</si>
  <si>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</si>
  <si>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</si>
  <si>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</si>
  <si>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</si>
  <si>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</si>
  <si>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</si>
  <si>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</si>
  <si>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</si>
  <si>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</si>
  <si>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</si>
  <si>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</si>
  <si>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</si>
  <si>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</si>
  <si>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</si>
  <si>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</si>
  <si>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</si>
  <si>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</si>
  <si>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</si>
  <si>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</si>
  <si>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</si>
  <si>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</si>
  <si>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</si>
  <si>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</si>
  <si>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</si>
  <si>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</si>
  <si>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</si>
  <si>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</si>
  <si>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</si>
  <si>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</si>
  <si>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</si>
  <si>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</si>
  <si>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</si>
  <si>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</si>
  <si>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</si>
  <si>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</si>
  <si>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</si>
  <si>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</si>
  <si>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</si>
  <si>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</si>
  <si>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</si>
  <si>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</si>
  <si>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</si>
  <si>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</si>
  <si>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</si>
  <si>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</si>
  <si>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</si>
  <si>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</si>
  <si>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</si>
  <si>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</si>
  <si>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</si>
  <si>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</si>
  <si>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</si>
  <si>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</si>
  <si>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</si>
  <si>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</si>
  <si>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</si>
  <si>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</si>
  <si>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</si>
  <si>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</si>
  <si>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</si>
  <si>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</si>
  <si>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</si>
  <si>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</si>
  <si>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</si>
  <si>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</si>
  <si>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</si>
  <si>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</si>
  <si>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</si>
  <si>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</si>
  <si>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</si>
  <si>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</si>
  <si>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</si>
  <si>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</si>
  <si>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</si>
  <si>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</si>
  <si>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</si>
  <si>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</si>
  <si>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</si>
  <si>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</si>
  <si>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</si>
  <si>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</si>
  <si>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</si>
  <si>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</si>
  <si>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</si>
  <si>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</si>
  <si>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</si>
  <si>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</si>
  <si>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</si>
  <si>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</si>
  <si>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</si>
  <si>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</si>
  <si>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</si>
  <si>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</si>
  <si>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</si>
  <si>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</si>
  <si>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</si>
  <si>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</si>
  <si>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</si>
  <si>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</si>
  <si>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</si>
  <si>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</si>
  <si>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</si>
  <si>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</si>
  <si>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</si>
  <si>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</si>
  <si>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</si>
  <si>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</si>
  <si>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</si>
  <si>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</si>
  <si>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</si>
  <si>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</si>
  <si>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</si>
  <si>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</si>
  <si>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</si>
  <si>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</si>
  <si>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</si>
  <si>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</si>
  <si>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</si>
  <si>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</si>
  <si>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</si>
  <si>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</si>
  <si>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</si>
  <si>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</si>
  <si>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</si>
  <si>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</si>
  <si>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</si>
  <si>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</si>
  <si>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</si>
  <si>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</si>
  <si>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</si>
  <si>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</si>
  <si>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</si>
  <si>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</si>
  <si>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</si>
  <si>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</si>
  <si>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</si>
  <si>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</si>
  <si>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</si>
  <si>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</si>
  <si>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</si>
  <si>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</si>
  <si>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</si>
  <si>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</si>
  <si>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</si>
  <si>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</si>
  <si>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</si>
  <si>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</si>
  <si>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</si>
  <si>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</si>
  <si>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</si>
  <si>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</si>
  <si>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</si>
  <si>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</si>
  <si>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</si>
  <si>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</si>
  <si>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</si>
  <si>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</si>
  <si>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</si>
  <si>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</si>
  <si>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</si>
  <si>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</si>
  <si>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</si>
  <si>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</si>
  <si>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</si>
  <si>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</si>
  <si>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</si>
  <si>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</si>
  <si>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</si>
  <si>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</si>
  <si>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</si>
  <si>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</si>
  <si>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</si>
  <si>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</si>
  <si>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</si>
  <si>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</si>
  <si>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</si>
  <si>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</si>
  <si>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</si>
  <si>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</si>
  <si>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</si>
  <si>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</si>
  <si>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</si>
  <si>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</si>
  <si>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</si>
  <si>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</si>
  <si>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</si>
  <si>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</si>
  <si>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</si>
  <si>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</si>
  <si>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</si>
  <si>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</si>
  <si>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</si>
  <si>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</si>
  <si>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</si>
  <si>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</si>
  <si>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</si>
  <si>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</si>
  <si>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</si>
  <si>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</si>
  <si>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</si>
  <si>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</si>
  <si>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</si>
  <si>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</si>
  <si>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</si>
  <si>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</si>
  <si>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</si>
  <si>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</si>
  <si>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</si>
  <si>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</si>
  <si>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</si>
  <si>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</si>
  <si>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</si>
  <si>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</si>
  <si>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</si>
  <si>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</si>
  <si>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</si>
  <si>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</si>
  <si>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</si>
  <si>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</si>
  <si>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</si>
  <si>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</si>
  <si>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</si>
  <si>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</si>
  <si>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</si>
  <si>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</si>
  <si>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</si>
  <si>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</si>
  <si>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</si>
  <si>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</si>
  <si>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</si>
  <si>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</si>
  <si>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</si>
  <si>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</si>
  <si>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</si>
  <si>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</si>
  <si>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</si>
  <si>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</si>
  <si>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</si>
  <si>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</si>
  <si>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</si>
  <si>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</si>
  <si>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</si>
  <si>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</si>
  <si>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</si>
  <si>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</si>
  <si>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</si>
  <si>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</si>
  <si>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</si>
  <si>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</si>
  <si>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</si>
  <si>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</si>
  <si>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</si>
  <si>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</si>
  <si>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</si>
  <si>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</si>
  <si>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</si>
  <si>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</si>
  <si>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</si>
  <si>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</si>
  <si>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</si>
  <si>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</si>
  <si>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</si>
  <si>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</si>
  <si>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</si>
  <si>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</si>
  <si>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</si>
  <si>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</si>
  <si>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</si>
  <si>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</si>
  <si>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</si>
  <si>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</si>
  <si>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</si>
  <si>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</si>
  <si>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</si>
  <si>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</si>
  <si>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</si>
  <si>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</si>
  <si>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</si>
  <si>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</si>
  <si>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</si>
  <si>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</si>
  <si>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</si>
  <si>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</si>
  <si>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</si>
  <si>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</si>
  <si>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</si>
  <si>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</si>
  <si>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</si>
  <si>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</si>
  <si>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</si>
  <si>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</si>
  <si>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</si>
  <si>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</si>
  <si>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</si>
  <si>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</si>
  <si>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</si>
  <si>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</si>
  <si>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</si>
  <si>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</si>
  <si>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</si>
  <si>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</si>
  <si>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</si>
  <si>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</si>
  <si>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</si>
  <si>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</si>
  <si>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</si>
  <si>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</si>
  <si>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</si>
  <si>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</si>
  <si>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</si>
  <si>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</si>
  <si>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</si>
  <si>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</si>
  <si>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</si>
  <si>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</si>
  <si>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</si>
  <si>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</si>
  <si>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</si>
  <si>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</si>
  <si>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</si>
  <si>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</si>
  <si>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</si>
  <si>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</si>
  <si>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</si>
  <si>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</si>
  <si>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</si>
  <si>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</si>
  <si>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</si>
  <si>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</si>
  <si>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</si>
  <si>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</si>
  <si>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</si>
  <si>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</si>
  <si>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</si>
  <si>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</si>
  <si>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</si>
  <si>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</si>
  <si>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</si>
  <si>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</si>
  <si>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</si>
  <si>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</si>
  <si>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</si>
  <si>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</si>
  <si>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</si>
  <si>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</si>
  <si>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</si>
  <si>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</si>
  <si>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</si>
  <si>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</si>
  <si>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</si>
  <si>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</si>
  <si>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</si>
  <si>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</si>
  <si>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</si>
  <si>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</si>
  <si>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</si>
  <si>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</si>
  <si>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</si>
  <si>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</si>
  <si>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</si>
  <si>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</si>
  <si>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</si>
  <si>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</si>
  <si>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</si>
  <si>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</si>
  <si>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</si>
  <si>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</si>
  <si>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</si>
  <si>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</si>
  <si>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</si>
  <si>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</si>
  <si>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</si>
  <si>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</si>
  <si>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</si>
  <si>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</si>
  <si>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</si>
  <si>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</si>
  <si>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</si>
  <si>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</si>
  <si>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</si>
  <si>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</si>
  <si>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</si>
  <si>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</si>
  <si>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</si>
  <si>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</si>
  <si>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</si>
  <si>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</si>
  <si>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</si>
  <si>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</si>
  <si>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</si>
  <si>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</si>
  <si>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</si>
  <si>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</si>
  <si>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</si>
  <si>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</si>
  <si>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</si>
  <si>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</si>
  <si>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</si>
  <si>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</si>
  <si>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</si>
  <si>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</si>
  <si>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</si>
  <si>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</si>
  <si>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</si>
  <si>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</si>
  <si>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</si>
  <si>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</si>
  <si>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</si>
  <si>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</si>
  <si>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</si>
  <si>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</si>
  <si>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</si>
  <si>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</si>
  <si>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</si>
  <si>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</si>
  <si>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</si>
  <si>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</si>
  <si>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</si>
  <si>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</si>
  <si>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</si>
  <si>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</si>
  <si>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</si>
  <si>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</si>
  <si>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</si>
  <si>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</si>
  <si>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</si>
  <si>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</si>
  <si>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</si>
  <si>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</si>
  <si>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</si>
  <si>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</si>
  <si>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</si>
  <si>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</si>
  <si>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</si>
  <si>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</si>
  <si>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</si>
  <si>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</si>
  <si>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</si>
  <si>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</si>
  <si>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</si>
  <si>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</si>
  <si>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</si>
  <si>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</si>
  <si>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</si>
  <si>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</si>
  <si>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</si>
  <si>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</si>
  <si>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</si>
  <si>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</si>
  <si>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</si>
  <si>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</si>
  <si>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</si>
  <si>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</si>
  <si>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</si>
  <si>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</si>
  <si>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</si>
  <si>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</si>
  <si>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</si>
  <si>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</si>
  <si>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</si>
  <si>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</si>
  <si>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</si>
  <si>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</si>
  <si>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</si>
  <si>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</si>
  <si>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</si>
  <si>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</si>
  <si>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</si>
  <si>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</si>
  <si>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</si>
  <si>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</si>
  <si>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</si>
  <si>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</si>
  <si>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</si>
  <si>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</si>
  <si>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</si>
  <si>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</si>
  <si>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</si>
  <si>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</si>
  <si>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</si>
  <si>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</si>
  <si>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</si>
  <si>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</si>
  <si>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</si>
  <si>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</si>
  <si>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</si>
  <si>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</si>
  <si>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</si>
  <si>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</si>
  <si>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</si>
  <si>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</si>
  <si>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</si>
  <si>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</si>
  <si>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</si>
  <si>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</si>
  <si>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</si>
  <si>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</si>
  <si>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</si>
  <si>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</si>
  <si>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</si>
  <si>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</si>
  <si>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</si>
  <si>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</si>
  <si>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</si>
  <si>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</si>
  <si>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</si>
  <si>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</si>
  <si>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</si>
  <si>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</si>
  <si>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</si>
  <si>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</si>
  <si>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</si>
  <si>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</si>
  <si>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</si>
  <si>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</si>
  <si>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</si>
  <si>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</si>
  <si>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</si>
  <si>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</si>
  <si>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</si>
  <si>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</si>
  <si>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</si>
  <si>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</si>
  <si>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</si>
  <si>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</si>
  <si>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</si>
  <si>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</si>
  <si>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</si>
  <si>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</si>
  <si>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</si>
  <si>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</si>
  <si>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</si>
  <si>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</si>
  <si>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</si>
  <si>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</si>
  <si>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</si>
  <si>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</si>
  <si>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</si>
  <si>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</si>
  <si>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</si>
  <si>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</si>
  <si>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</si>
  <si>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</si>
  <si>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</si>
  <si>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</si>
  <si>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</si>
  <si>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</si>
  <si>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</si>
  <si>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</si>
  <si>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</si>
  <si>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</si>
  <si>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</si>
  <si>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</si>
  <si>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</si>
  <si>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</si>
  <si>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</si>
  <si>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</si>
  <si>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</si>
  <si>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</si>
  <si>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</si>
  <si>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</si>
  <si>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</si>
  <si>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</si>
  <si>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</si>
  <si>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</si>
  <si>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</si>
  <si>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</si>
  <si>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</si>
  <si>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</si>
  <si>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</si>
  <si>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</si>
  <si>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</si>
  <si>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</si>
  <si>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</si>
  <si>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</si>
  <si>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</si>
  <si>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</si>
  <si>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</si>
  <si>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</si>
  <si>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</si>
  <si>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</si>
  <si>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</si>
  <si>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</si>
  <si>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</si>
  <si>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</si>
  <si>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</si>
  <si>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</si>
  <si>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</si>
  <si>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</si>
  <si>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</si>
  <si>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</si>
  <si>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</si>
  <si>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</si>
  <si>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</si>
  <si>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</si>
  <si>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</si>
  <si>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</si>
  <si>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</si>
  <si>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</si>
  <si>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</si>
  <si>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</si>
  <si>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</si>
  <si>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</si>
  <si>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</si>
  <si>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</si>
  <si>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</si>
  <si>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</si>
  <si>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</si>
  <si>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</si>
  <si>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</si>
  <si>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</si>
  <si>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</si>
  <si>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</si>
  <si>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</si>
  <si>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</si>
  <si>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</si>
  <si>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</si>
  <si>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</si>
  <si>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</si>
  <si>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</si>
  <si>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</si>
  <si>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</si>
  <si>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</si>
  <si>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</si>
  <si>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</si>
  <si>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</si>
  <si>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</si>
  <si>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</si>
  <si>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</si>
  <si>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</si>
  <si>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</si>
  <si>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</si>
  <si>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</si>
  <si>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</si>
  <si>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</si>
  <si>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</si>
  <si>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</si>
  <si>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</si>
  <si>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</si>
  <si>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</si>
  <si>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</si>
  <si>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</si>
  <si>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</si>
  <si>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</si>
  <si>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</si>
  <si>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</si>
  <si>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</si>
  <si>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</si>
  <si>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</si>
  <si>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</si>
  <si>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</si>
  <si>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</si>
  <si>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</si>
  <si>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</si>
  <si>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</si>
  <si>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</si>
  <si>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</si>
  <si>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</si>
  <si>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</si>
  <si>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</si>
  <si>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</si>
  <si>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</si>
  <si>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</si>
  <si>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</si>
  <si>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</si>
  <si>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</si>
  <si>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</si>
  <si>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</si>
  <si>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</si>
  <si>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</si>
  <si>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</si>
  <si>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</si>
  <si>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</si>
  <si>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</si>
  <si>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</si>
  <si>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</si>
  <si>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</si>
  <si>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</si>
  <si>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</si>
  <si>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</si>
  <si>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</si>
  <si>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</si>
  <si>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</si>
  <si>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</si>
  <si>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</si>
  <si>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</si>
  <si>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</si>
  <si>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</si>
  <si>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</si>
  <si>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</si>
  <si>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</si>
  <si>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</si>
  <si>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</si>
  <si>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</si>
  <si>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</si>
  <si>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</si>
  <si>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</si>
  <si>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</si>
  <si>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</si>
  <si>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</si>
  <si>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</si>
  <si>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</si>
  <si>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</si>
  <si>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</si>
  <si>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</si>
  <si>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</si>
  <si>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</si>
  <si>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</si>
  <si>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</si>
  <si>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</si>
  <si>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</si>
  <si>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</si>
  <si>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</si>
  <si>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</si>
  <si>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</si>
  <si>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</si>
  <si>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</si>
  <si>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</si>
  <si>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</si>
  <si>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</si>
  <si>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</si>
  <si>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</si>
  <si>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</si>
  <si>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</si>
  <si>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</si>
  <si>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</si>
  <si>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</si>
  <si>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</si>
  <si>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</si>
  <si>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</si>
  <si>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</si>
  <si>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</si>
  <si>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</si>
  <si>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</si>
  <si>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</si>
  <si>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</si>
  <si>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</si>
  <si>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</si>
  <si>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</si>
  <si>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</si>
  <si>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</si>
  <si>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</si>
  <si>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</si>
  <si>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</si>
  <si>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</si>
  <si>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</si>
  <si>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</si>
  <si>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</si>
  <si>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</si>
  <si>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</si>
  <si>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</si>
  <si>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</si>
  <si>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</si>
  <si>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</si>
  <si>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</si>
  <si>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</si>
  <si>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</si>
  <si>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</si>
  <si>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</si>
  <si>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</si>
  <si>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</si>
  <si>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</si>
  <si>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</si>
  <si>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</si>
  <si>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</si>
  <si>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</si>
  <si>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</si>
  <si>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</si>
  <si>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</si>
  <si>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</si>
  <si>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</si>
  <si>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</si>
  <si>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</si>
  <si>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</si>
  <si>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</si>
  <si>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</si>
  <si>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</si>
  <si>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</si>
  <si>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</si>
  <si>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</si>
  <si>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</si>
  <si>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</si>
  <si>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</si>
  <si>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</si>
  <si>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</si>
  <si>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</si>
  <si>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</si>
  <si>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</si>
  <si>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</si>
  <si>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</si>
  <si>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</si>
  <si>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</si>
  <si>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</si>
  <si>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</si>
  <si>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</si>
  <si>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</si>
  <si>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</si>
  <si>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</si>
  <si>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</si>
  <si>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</si>
  <si>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</si>
  <si>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</si>
  <si>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</si>
  <si>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</si>
  <si>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</si>
  <si>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</si>
  <si>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</si>
  <si>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</si>
  <si>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</si>
  <si>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</si>
  <si>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</si>
  <si>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</si>
  <si>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</si>
  <si>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</si>
  <si>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</si>
  <si>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</si>
  <si>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</si>
  <si>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</si>
  <si>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</si>
  <si>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</si>
  <si>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</si>
  <si>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</si>
  <si>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</si>
  <si>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</si>
  <si>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</si>
  <si>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</si>
  <si>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</si>
  <si>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</si>
  <si>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</si>
  <si>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</si>
  <si>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</si>
  <si>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</si>
  <si>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</si>
  <si>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</si>
  <si>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</si>
  <si>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</si>
  <si>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</si>
  <si>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</si>
  <si>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</si>
  <si>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</si>
  <si>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</si>
  <si>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</si>
  <si>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</si>
  <si>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</si>
  <si>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</si>
  <si>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</si>
  <si>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</si>
  <si>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</si>
  <si>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</si>
  <si>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</si>
  <si>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</si>
  <si>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</si>
  <si>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</si>
  <si>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</si>
  <si>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</si>
  <si>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</si>
  <si>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</si>
  <si>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</si>
  <si>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</si>
  <si>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</si>
  <si>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</si>
  <si>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</si>
  <si>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</si>
  <si>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</si>
  <si>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</si>
  <si>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</si>
  <si>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</si>
  <si>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</si>
  <si>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</si>
  <si>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</si>
  <si>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</si>
  <si>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</si>
  <si>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</si>
  <si>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</si>
  <si>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</si>
  <si>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</si>
  <si>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</si>
  <si>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</si>
  <si>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</si>
  <si>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</si>
  <si>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</si>
  <si>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</si>
  <si>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</si>
  <si>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</si>
  <si>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</si>
  <si>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</si>
  <si>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</si>
  <si>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</si>
  <si>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</si>
  <si>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</si>
  <si>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</si>
  <si>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</si>
  <si>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</si>
  <si>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</si>
  <si>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</si>
  <si>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</si>
  <si>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</si>
  <si>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</si>
  <si>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</si>
  <si>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</si>
  <si>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</si>
  <si>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</si>
  <si>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</si>
  <si>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</si>
  <si>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</si>
  <si>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</si>
  <si>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</si>
  <si>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</si>
  <si>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</si>
  <si>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</si>
  <si>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</si>
  <si>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</si>
  <si>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</si>
  <si>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</si>
  <si>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</si>
  <si>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</si>
  <si>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</si>
  <si>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</si>
  <si>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</si>
  <si>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</si>
  <si>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</si>
  <si>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</si>
  <si>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</si>
  <si>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</si>
  <si>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</si>
  <si>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</si>
  <si>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</si>
  <si>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</si>
  <si>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</si>
  <si>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</si>
  <si>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</si>
  <si>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</si>
  <si>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</si>
  <si>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</si>
  <si>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</si>
  <si>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</si>
  <si>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</si>
  <si>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</si>
  <si>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</si>
  <si>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</si>
  <si>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</si>
  <si>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</si>
  <si>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</si>
  <si>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</si>
  <si>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</si>
  <si>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</si>
  <si>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</si>
  <si>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</si>
  <si>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</si>
  <si>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</si>
  <si>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</si>
  <si>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</si>
  <si>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</si>
  <si>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</si>
  <si>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</si>
  <si>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</si>
  <si>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</si>
  <si>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</si>
  <si>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</si>
  <si>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</si>
  <si>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</si>
  <si>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</si>
  <si>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</si>
  <si>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</si>
  <si>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</si>
  <si>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</si>
  <si>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</si>
  <si>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</si>
  <si>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</si>
  <si>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</si>
  <si>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</si>
  <si>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</si>
  <si>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</si>
  <si>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</si>
  <si>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</si>
  <si>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</si>
  <si>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</si>
  <si>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</si>
  <si>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</si>
  <si>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</si>
  <si>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</si>
  <si>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</si>
  <si>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</si>
  <si>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</si>
  <si>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</si>
  <si>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</si>
  <si>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</si>
  <si>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</si>
  <si>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</si>
  <si>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</si>
  <si>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</si>
  <si>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</si>
  <si>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</si>
  <si>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</si>
  <si>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</si>
  <si>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</si>
  <si>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</si>
  <si>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</si>
  <si>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</si>
  <si>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</si>
  <si>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</si>
  <si>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</si>
  <si>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</si>
  <si>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</si>
  <si>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</si>
  <si>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</si>
  <si>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</si>
  <si>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</si>
  <si>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</si>
  <si>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</si>
  <si>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</si>
  <si>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</si>
  <si>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</si>
  <si>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</si>
  <si>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</si>
  <si>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</si>
  <si>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</si>
  <si>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</si>
  <si>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</si>
  <si>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</si>
  <si>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</si>
  <si>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</si>
  <si>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</si>
  <si>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</si>
  <si>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</si>
  <si>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</si>
  <si>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</si>
  <si>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</si>
  <si>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</si>
  <si>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</si>
  <si>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</si>
  <si>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</si>
  <si>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</si>
  <si>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</si>
  <si>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</si>
  <si>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</si>
  <si>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</si>
  <si>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</si>
  <si>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</si>
  <si>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</si>
  <si>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</si>
  <si>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</si>
  <si>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</si>
  <si>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</si>
  <si>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</si>
  <si>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</si>
  <si>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</si>
  <si>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</si>
  <si>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</si>
  <si>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</si>
  <si>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</si>
  <si>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</si>
  <si>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</si>
  <si>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</si>
  <si>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</si>
  <si>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</si>
  <si>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</si>
  <si>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</si>
  <si>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</si>
  <si>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</si>
  <si>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</si>
  <si>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</si>
  <si>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</si>
  <si>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</si>
  <si>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</si>
  <si>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</si>
  <si>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</si>
  <si>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</si>
  <si>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</si>
  <si>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</si>
  <si>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</si>
  <si>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</si>
  <si>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</si>
  <si>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</si>
  <si>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</si>
  <si>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</si>
  <si>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</si>
  <si>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</si>
  <si>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</si>
  <si>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</si>
  <si>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</si>
  <si>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</si>
  <si>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</si>
  <si>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</si>
  <si>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</si>
  <si>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</si>
  <si>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</si>
  <si>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</si>
  <si>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</si>
  <si>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</si>
  <si>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</si>
  <si>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</si>
  <si>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</si>
  <si>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</si>
  <si>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</si>
  <si>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</si>
  <si>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</si>
  <si>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</si>
  <si>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</si>
  <si>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</si>
  <si>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</si>
  <si>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</si>
  <si>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</si>
  <si>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</si>
  <si>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</si>
  <si>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</si>
  <si>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</si>
  <si>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</si>
  <si>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</si>
  <si>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</si>
  <si>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</si>
  <si>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</si>
  <si>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</si>
  <si>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</si>
  <si>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</si>
  <si>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</si>
  <si>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</si>
  <si>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</si>
  <si>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</si>
  <si>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</si>
  <si>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</si>
  <si>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</si>
  <si>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</si>
  <si>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</si>
  <si>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</si>
  <si>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</si>
  <si>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</si>
  <si>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</si>
  <si>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</si>
  <si>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</si>
  <si>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</si>
  <si>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</si>
  <si>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</si>
  <si>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</si>
  <si>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</si>
  <si>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</si>
  <si>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</si>
  <si>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</si>
  <si>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</si>
  <si>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</si>
  <si>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</si>
  <si>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</si>
  <si>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</si>
  <si>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</si>
  <si>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</si>
  <si>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</si>
  <si>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</si>
  <si>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</si>
  <si>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</si>
  <si>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</si>
  <si>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</si>
  <si>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</si>
  <si>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</si>
  <si>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</si>
  <si>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</si>
  <si>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</si>
  <si>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</si>
  <si>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</si>
  <si>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</si>
  <si>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</si>
  <si>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</si>
  <si>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</si>
  <si>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</si>
  <si>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</si>
  <si>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</si>
  <si>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</si>
  <si>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</si>
  <si>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</si>
  <si>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</si>
  <si>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</si>
  <si>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</si>
  <si>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</si>
  <si>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</si>
  <si>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</si>
  <si>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</si>
  <si>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</si>
  <si>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</si>
  <si>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</si>
  <si>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</si>
  <si>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</si>
  <si>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</si>
  <si>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</si>
  <si>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</si>
  <si>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</si>
  <si>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</si>
  <si>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</si>
  <si>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</si>
  <si>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</si>
  <si>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</si>
  <si>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</si>
  <si>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</si>
  <si>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</si>
  <si>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</si>
  <si>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</si>
  <si>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</si>
  <si>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</si>
  <si>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</si>
  <si>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</si>
  <si>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</si>
  <si>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</si>
  <si>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</si>
  <si>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</si>
  <si>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</si>
  <si>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</si>
  <si>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</si>
  <si>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</si>
  <si>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</si>
  <si>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</si>
  <si>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</si>
  <si>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</si>
  <si>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</si>
  <si>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</si>
  <si>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</si>
  <si>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</si>
  <si>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</si>
  <si>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</si>
  <si>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</si>
  <si>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</si>
  <si>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</si>
  <si>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</si>
  <si>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</si>
  <si>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</si>
  <si>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</si>
  <si>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</si>
  <si>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</si>
  <si>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</si>
  <si>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</si>
  <si>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</si>
  <si>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</si>
  <si>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</si>
  <si>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</si>
  <si>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</si>
  <si>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</si>
  <si>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</si>
  <si>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</si>
  <si>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</si>
  <si>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</si>
  <si>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</si>
  <si>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</si>
  <si>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</si>
  <si>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</si>
  <si>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</si>
  <si>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</si>
  <si>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</si>
  <si>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</si>
  <si>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</si>
  <si>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</si>
  <si>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</si>
  <si>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</si>
  <si>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</si>
  <si>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</si>
  <si>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</si>
  <si>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</si>
  <si>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</si>
  <si>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</si>
  <si>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</si>
  <si>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</si>
  <si>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</si>
  <si>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</si>
  <si>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</si>
  <si>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</si>
  <si>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</si>
  <si>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</si>
  <si>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</si>
  <si>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</si>
  <si>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</si>
  <si>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</si>
  <si>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</si>
  <si>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</si>
  <si>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</si>
  <si>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</si>
  <si>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</si>
  <si>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</si>
  <si>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</si>
  <si>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</si>
  <si>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</si>
  <si>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</si>
  <si>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</si>
  <si>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</si>
  <si>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</si>
  <si>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</si>
  <si>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</si>
  <si>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</si>
  <si>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</si>
  <si>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</si>
  <si>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</si>
  <si>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</si>
  <si>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</si>
  <si>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</si>
  <si>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</si>
  <si>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</si>
  <si>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</si>
  <si>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</si>
  <si>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</si>
  <si>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</si>
  <si>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</si>
  <si>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</si>
  <si>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</si>
  <si>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</si>
  <si>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</si>
  <si>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</si>
  <si>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</si>
  <si>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</si>
  <si>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</si>
  <si>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</si>
  <si>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</si>
  <si>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</si>
  <si>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</si>
  <si>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</si>
  <si>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</si>
  <si>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</si>
  <si>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</si>
  <si>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</si>
  <si>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</si>
  <si>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</si>
  <si>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</si>
  <si>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</si>
  <si>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</si>
  <si>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</si>
  <si>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</si>
  <si>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</si>
  <si>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</si>
  <si>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</si>
  <si>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</si>
  <si>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</si>
  <si>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</si>
  <si>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</si>
  <si>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</si>
  <si>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</si>
  <si>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</si>
  <si>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</si>
  <si>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</si>
  <si>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</si>
  <si>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</si>
  <si>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</si>
  <si>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</si>
  <si>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</si>
  <si>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</si>
  <si>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</si>
  <si>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</si>
  <si>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</si>
  <si>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</si>
  <si>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</si>
  <si>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</si>
  <si>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</si>
  <si>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</si>
  <si>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</si>
  <si>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</si>
  <si>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</si>
  <si>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</si>
  <si>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</si>
  <si>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</si>
  <si>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</si>
  <si>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</si>
  <si>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</si>
  <si>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</si>
  <si>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</si>
  <si>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</si>
  <si>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</si>
  <si>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</si>
  <si>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</si>
  <si>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</si>
  <si>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</si>
  <si>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</si>
  <si>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</si>
  <si>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</si>
  <si>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</si>
  <si>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</si>
  <si>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</si>
  <si>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</si>
  <si>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</si>
  <si>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</si>
  <si>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</si>
  <si>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</si>
  <si>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</si>
  <si>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</si>
  <si>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</si>
  <si>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</si>
  <si>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</si>
  <si>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</si>
  <si>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</si>
  <si>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</si>
  <si>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</si>
  <si>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</si>
  <si>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</si>
  <si>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</si>
  <si>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</si>
  <si>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</si>
  <si>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</si>
  <si>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</si>
  <si>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</si>
  <si>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</si>
  <si>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</si>
  <si>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</si>
  <si>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</si>
  <si>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</si>
  <si>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</si>
  <si>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</si>
  <si>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</si>
  <si>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</si>
  <si>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</si>
  <si>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</si>
  <si>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</si>
  <si>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</si>
  <si>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</si>
  <si>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</si>
  <si>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</si>
  <si>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</si>
  <si>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</si>
  <si>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</si>
  <si>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</si>
  <si>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</si>
  <si>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</si>
  <si>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</si>
  <si>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</si>
  <si>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</si>
  <si>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</si>
  <si>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</si>
  <si>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</si>
  <si>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</si>
  <si>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</si>
  <si>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</si>
  <si>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</si>
  <si>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</si>
  <si>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</si>
  <si>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</si>
  <si>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</si>
  <si>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</si>
  <si>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</si>
  <si>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</si>
  <si>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</si>
  <si>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</si>
  <si>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</si>
  <si>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</si>
  <si>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</si>
  <si>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</si>
  <si>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</si>
  <si>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</si>
  <si>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</si>
  <si>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</si>
  <si>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</si>
  <si>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</si>
  <si>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</si>
  <si>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</si>
  <si>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</si>
  <si>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</si>
  <si>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</si>
  <si>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</si>
  <si>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</si>
  <si>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</si>
  <si>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</si>
  <si>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</si>
  <si>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</si>
  <si>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</si>
  <si>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</si>
  <si>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</si>
  <si>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</si>
  <si>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</si>
  <si>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</si>
  <si>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</si>
  <si>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</si>
  <si>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</si>
  <si>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</si>
  <si>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</si>
  <si>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</si>
  <si>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</si>
  <si>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</si>
  <si>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</si>
  <si>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</si>
  <si>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</si>
  <si>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</si>
  <si>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</si>
  <si>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</si>
  <si>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</si>
  <si>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</si>
  <si>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</si>
  <si>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</si>
  <si>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</si>
  <si>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</si>
  <si>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</si>
  <si>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</si>
  <si>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</si>
  <si>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</si>
  <si>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</si>
  <si>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</si>
  <si>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</si>
  <si>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</si>
  <si>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</si>
  <si>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</si>
  <si>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</si>
  <si>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</si>
  <si>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</si>
  <si>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</si>
  <si>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</si>
  <si>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</si>
  <si>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</si>
  <si>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</si>
  <si>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</si>
  <si>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</si>
  <si>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</si>
  <si>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</si>
  <si>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</si>
  <si>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</si>
  <si>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</si>
  <si>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</si>
  <si>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</si>
  <si>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</si>
  <si>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</si>
  <si>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</si>
  <si>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</si>
  <si>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</si>
  <si>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</si>
  <si>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</si>
  <si>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</si>
  <si>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</si>
  <si>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</si>
  <si>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</si>
  <si>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</si>
  <si>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</si>
  <si>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</si>
  <si>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</si>
  <si>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</si>
  <si>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</si>
  <si>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</si>
  <si>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</si>
  <si>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</si>
  <si>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</si>
  <si>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</si>
  <si>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</si>
  <si>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</si>
  <si>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</si>
  <si>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</si>
  <si>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</si>
  <si>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</si>
  <si>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</si>
  <si>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</si>
  <si>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</si>
  <si>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</si>
  <si>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</si>
  <si>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</si>
  <si>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</si>
  <si>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</si>
  <si>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</si>
  <si>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</si>
  <si>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</si>
  <si>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</si>
  <si>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</si>
  <si>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</si>
  <si>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</si>
  <si>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</si>
  <si>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</si>
  <si>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</si>
  <si>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</si>
  <si>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</si>
  <si>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</si>
  <si>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</si>
  <si>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</si>
  <si>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</si>
  <si>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</si>
  <si>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</si>
  <si>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</si>
  <si>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</si>
  <si>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</si>
  <si>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</si>
  <si>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</si>
  <si>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</si>
  <si>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</si>
  <si>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</si>
  <si>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</si>
  <si>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</si>
  <si>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</si>
  <si>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</si>
  <si>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</si>
  <si>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</si>
  <si>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</si>
  <si>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</si>
  <si>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</si>
  <si>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</si>
  <si>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</si>
  <si>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</si>
  <si>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</si>
  <si>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</si>
  <si>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</si>
  <si>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</si>
  <si>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</si>
  <si>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</si>
  <si>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</si>
  <si>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</si>
  <si>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</si>
  <si>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</si>
  <si>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</si>
  <si>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</si>
  <si>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</si>
  <si>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</si>
  <si>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</si>
  <si>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</si>
  <si>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</si>
  <si>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</si>
  <si>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</si>
  <si>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</si>
  <si>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</si>
  <si>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</si>
  <si>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</si>
  <si>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</si>
  <si>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</si>
  <si>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</si>
  <si>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</si>
  <si>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</si>
  <si>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</si>
  <si>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</si>
  <si>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</si>
  <si>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</si>
  <si>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</si>
  <si>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</si>
  <si>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</si>
  <si>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</si>
  <si>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</si>
  <si>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</si>
  <si>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</si>
  <si>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</si>
  <si>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</si>
  <si>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</si>
  <si>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</si>
  <si>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</si>
  <si>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</si>
  <si>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</si>
  <si>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</si>
  <si>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</si>
  <si>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</si>
  <si>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</si>
  <si>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</si>
  <si>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</si>
  <si>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</si>
  <si>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</si>
  <si>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</si>
  <si>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</si>
  <si>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</si>
  <si>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</si>
  <si>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</si>
  <si>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</si>
  <si>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</si>
  <si>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</si>
  <si>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</si>
  <si>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</si>
  <si>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</si>
  <si>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</si>
  <si>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</si>
  <si>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</si>
  <si>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</si>
  <si>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</si>
  <si>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</si>
  <si>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</si>
  <si>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</si>
  <si>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</si>
  <si>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</si>
  <si>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</si>
  <si>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</si>
  <si>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</si>
  <si>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</si>
  <si>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</si>
  <si>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</si>
  <si>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</si>
  <si>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</si>
  <si>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</si>
  <si>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</si>
  <si>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</si>
  <si>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</si>
  <si>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</si>
  <si>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</si>
  <si>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</si>
  <si>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</si>
  <si>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</si>
  <si>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</si>
  <si>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</si>
  <si>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</si>
  <si>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</si>
  <si>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</si>
  <si>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</si>
  <si>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</si>
  <si>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</si>
  <si>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</si>
  <si>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</si>
  <si>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</si>
  <si>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</si>
  <si>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</si>
  <si>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</si>
  <si>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</si>
  <si>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</si>
  <si>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</si>
  <si>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</si>
  <si>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</si>
  <si>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</si>
  <si>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</si>
  <si>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</si>
  <si>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</si>
  <si>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</si>
  <si>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</si>
  <si>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</si>
  <si>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</si>
  <si>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</si>
  <si>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</si>
  <si>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</si>
  <si>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</si>
  <si>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</si>
  <si>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</si>
  <si>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</si>
  <si>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</si>
  <si>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</si>
  <si>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</si>
  <si>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</si>
  <si>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</si>
  <si>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</si>
  <si>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</si>
  <si>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</si>
  <si>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</si>
  <si>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</si>
  <si>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</si>
  <si>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</si>
  <si>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</si>
  <si>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</si>
  <si>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</si>
  <si>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</si>
  <si>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</si>
  <si>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</si>
  <si>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</si>
  <si>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</si>
  <si>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</si>
  <si>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</si>
  <si>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</si>
  <si>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</si>
  <si>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</si>
  <si>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</si>
  <si>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</si>
  <si>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</si>
  <si>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</si>
  <si>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</si>
  <si>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</si>
  <si>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</si>
  <si>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</si>
  <si>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</si>
  <si>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</si>
  <si>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</si>
  <si>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</si>
  <si>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</si>
  <si>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</si>
  <si>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</si>
  <si>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</si>
  <si>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</si>
  <si>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</si>
  <si>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</si>
  <si>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</si>
  <si>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</si>
  <si>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</si>
  <si>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</si>
  <si>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</si>
  <si>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</si>
  <si>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</si>
  <si>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</si>
  <si>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</si>
  <si>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</si>
  <si>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</si>
  <si>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</si>
  <si>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</si>
  <si>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</si>
  <si>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</si>
  <si>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</si>
  <si>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</si>
  <si>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</si>
  <si>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</si>
  <si>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</si>
  <si>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</si>
  <si>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</si>
  <si>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</si>
  <si>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</si>
  <si>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</si>
  <si>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</si>
  <si>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</si>
  <si>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</si>
  <si>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</si>
  <si>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</si>
  <si>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</si>
  <si>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</si>
  <si>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</si>
  <si>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</si>
  <si>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</si>
  <si>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</si>
  <si>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</si>
  <si>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</si>
  <si>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</si>
  <si>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</si>
  <si>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</si>
  <si>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</si>
  <si>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</si>
  <si>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</si>
  <si>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</si>
  <si>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</si>
  <si>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</si>
  <si>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</si>
  <si>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</si>
  <si>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</si>
  <si>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</si>
  <si>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</si>
  <si>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</si>
  <si>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</si>
  <si>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</si>
  <si>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</si>
  <si>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</si>
  <si>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</si>
  <si>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</si>
  <si>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</si>
  <si>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</si>
  <si>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</si>
  <si>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</si>
  <si>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</si>
  <si>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</si>
  <si>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</si>
  <si>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</si>
  <si>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</si>
  <si>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</si>
  <si>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</si>
  <si>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</si>
  <si>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</si>
  <si>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</si>
  <si>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</si>
  <si>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</si>
  <si>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</si>
  <si>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</si>
  <si>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</si>
  <si>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</si>
  <si>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</si>
  <si>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</si>
  <si>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</si>
  <si>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</si>
  <si>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</si>
  <si>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</si>
  <si>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</si>
  <si>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</si>
  <si>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</si>
  <si>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</si>
  <si>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</si>
  <si>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</si>
  <si>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</si>
  <si>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</si>
  <si>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</si>
  <si>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</si>
  <si>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</si>
  <si>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</si>
  <si>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</si>
  <si>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</si>
  <si>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</si>
  <si>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</si>
  <si>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</si>
  <si>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</si>
  <si>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</si>
  <si>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</si>
  <si>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</si>
  <si>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</si>
  <si>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</si>
  <si>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</si>
  <si>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</si>
  <si>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</si>
  <si>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</si>
  <si>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</si>
  <si>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</si>
  <si>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</si>
  <si>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</si>
  <si>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</si>
  <si>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</si>
  <si>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</si>
  <si>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</si>
  <si>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</si>
  <si>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</si>
  <si>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</si>
  <si>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</si>
  <si>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</si>
  <si>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</si>
  <si>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</si>
  <si>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</si>
  <si>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</si>
  <si>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</si>
  <si>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</si>
  <si>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</si>
  <si>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</si>
  <si>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</si>
  <si>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</si>
  <si>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</si>
  <si>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</si>
  <si>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</si>
  <si>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</si>
  <si>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</si>
  <si>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</si>
  <si>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</si>
  <si>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</si>
  <si>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</si>
  <si>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</si>
  <si>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</si>
  <si>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</si>
  <si>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</si>
  <si>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</si>
  <si>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</si>
  <si>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</si>
  <si>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</si>
  <si>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</si>
  <si>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</si>
  <si>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</si>
  <si>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</si>
  <si>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</si>
  <si>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</si>
  <si>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</si>
  <si>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</si>
  <si>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</si>
  <si>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</si>
  <si>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</si>
  <si>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</si>
  <si>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</si>
  <si>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</si>
  <si>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</si>
  <si>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</si>
  <si>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</si>
  <si>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</si>
  <si>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</si>
  <si>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</si>
  <si>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</si>
  <si>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</si>
  <si>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</si>
  <si>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</si>
  <si>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</si>
  <si>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</si>
  <si>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</si>
  <si>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</si>
  <si>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</si>
  <si>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</si>
  <si>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</si>
  <si>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</si>
  <si>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</si>
  <si>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</si>
  <si>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</si>
  <si>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</si>
  <si>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</si>
  <si>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</si>
  <si>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</si>
  <si>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</si>
  <si>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</si>
  <si>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</si>
  <si>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</si>
  <si>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</si>
  <si>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</si>
  <si>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</si>
  <si>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</si>
  <si>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</si>
  <si>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</si>
  <si>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</si>
  <si>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</si>
  <si>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</si>
  <si>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</si>
  <si>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</si>
  <si>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</si>
  <si>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</si>
  <si>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</si>
  <si>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</si>
  <si>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</si>
  <si>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</si>
  <si>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</si>
  <si>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</si>
  <si>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</si>
  <si>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</si>
  <si>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</si>
  <si>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</si>
  <si>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</si>
  <si>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</si>
  <si>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</si>
  <si>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</si>
  <si>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</si>
  <si>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</si>
  <si>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</si>
  <si>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</si>
  <si>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</si>
  <si>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</si>
  <si>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</si>
  <si>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</si>
  <si>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</si>
  <si>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</si>
  <si>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</si>
  <si>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</si>
  <si>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</si>
  <si>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</si>
  <si>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</si>
  <si>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</si>
  <si>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</si>
  <si>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</si>
  <si>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</si>
  <si>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</si>
  <si>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</si>
  <si>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</si>
  <si>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</si>
  <si>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</si>
  <si>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</si>
  <si>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</si>
  <si>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</si>
  <si>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</si>
  <si>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</si>
  <si>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</si>
  <si>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</si>
  <si>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</si>
  <si>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</si>
  <si>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</si>
  <si>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</si>
  <si>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</si>
  <si>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</si>
  <si>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</si>
  <si>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</si>
  <si>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</si>
  <si>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</si>
  <si>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</si>
  <si>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</si>
  <si>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</si>
  <si>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</si>
  <si>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</si>
  <si>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</si>
  <si>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</si>
  <si>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</si>
  <si>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</si>
  <si>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</si>
  <si>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</si>
  <si>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</si>
  <si>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</si>
  <si>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</si>
  <si>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</si>
  <si>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</si>
  <si>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</si>
  <si>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</si>
  <si>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</si>
  <si>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</si>
  <si>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</si>
  <si>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</si>
  <si>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</si>
  <si>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</si>
  <si>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</si>
  <si>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</si>
  <si>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</si>
  <si>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</si>
  <si>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</si>
  <si>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</si>
  <si>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</si>
  <si>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</si>
  <si>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</si>
  <si>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</si>
  <si>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</si>
  <si>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</si>
  <si>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</si>
  <si>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</si>
  <si>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</si>
  <si>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</si>
  <si>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</si>
  <si>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</si>
  <si>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</si>
  <si>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</si>
  <si>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</si>
  <si>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</si>
  <si>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</si>
  <si>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</si>
  <si>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</si>
  <si>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</si>
  <si>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</si>
  <si>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</si>
  <si>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</si>
  <si>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</si>
  <si>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</si>
  <si>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</si>
  <si>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</si>
  <si>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</si>
  <si>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</si>
  <si>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</si>
  <si>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</si>
  <si>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</si>
  <si>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</si>
  <si>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</si>
  <si>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</si>
  <si>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</si>
  <si>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</si>
  <si>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</si>
  <si>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</si>
  <si>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</si>
  <si>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</si>
  <si>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</si>
  <si>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</si>
  <si>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</si>
  <si>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</si>
  <si>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</si>
  <si>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</si>
  <si>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</si>
  <si>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</si>
  <si>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</si>
  <si>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</si>
  <si>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</si>
  <si>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</si>
  <si>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</si>
  <si>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</si>
  <si>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</si>
  <si>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</si>
  <si>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</si>
  <si>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</si>
  <si>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</si>
  <si>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</si>
  <si>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</si>
  <si>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</si>
  <si>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</si>
  <si>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</si>
  <si>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</si>
  <si>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</si>
  <si>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</si>
  <si>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</si>
  <si>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</si>
  <si>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</si>
  <si>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</si>
  <si>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</si>
  <si>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</si>
  <si>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</si>
  <si>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</si>
  <si>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</si>
  <si>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</si>
  <si>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</si>
  <si>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</si>
  <si>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</si>
  <si>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</si>
  <si>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</si>
  <si>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</si>
  <si>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</si>
  <si>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</si>
  <si>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</si>
  <si>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</si>
  <si>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</si>
  <si>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</si>
  <si>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</si>
  <si>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</si>
  <si>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</si>
  <si>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</si>
  <si>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</si>
  <si>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</si>
  <si>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</si>
  <si>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</si>
  <si>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</si>
  <si>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</si>
  <si>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</si>
  <si>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</si>
  <si>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</si>
  <si>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</si>
  <si>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</si>
  <si>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</si>
  <si>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</si>
  <si>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</si>
  <si>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</si>
  <si>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</si>
  <si>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</si>
  <si>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</si>
  <si>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</si>
  <si>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</si>
  <si>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</si>
  <si>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</si>
  <si>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</si>
  <si>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</si>
  <si>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</si>
  <si>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</si>
  <si>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</si>
  <si>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</si>
  <si>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</si>
  <si>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</si>
  <si>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</si>
  <si>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</si>
  <si>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</si>
  <si>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</si>
  <si>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</si>
  <si>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</si>
  <si>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</si>
  <si>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</si>
  <si>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</si>
  <si>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</si>
  <si>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</si>
  <si>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</si>
  <si>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</si>
  <si>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</si>
  <si>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</si>
  <si>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</si>
  <si>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</si>
  <si>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</si>
  <si>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</si>
  <si>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</si>
  <si>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</si>
  <si>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</si>
  <si>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</si>
  <si>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</si>
  <si>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</si>
  <si>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</si>
  <si>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</si>
  <si>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</si>
  <si>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</si>
  <si>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</si>
  <si>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</si>
  <si>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</si>
  <si>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</si>
  <si>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</si>
  <si>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</si>
  <si>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</si>
  <si>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</si>
  <si>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</si>
  <si>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</si>
  <si>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</si>
  <si>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</si>
  <si>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</si>
  <si>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</si>
  <si>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</si>
  <si>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</si>
  <si>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</si>
  <si>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</si>
  <si>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</si>
  <si>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</si>
  <si>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</si>
  <si>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</si>
  <si>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</si>
  <si>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</si>
  <si>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</si>
  <si>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</si>
  <si>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</si>
  <si>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</si>
  <si>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</si>
  <si>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</si>
  <si>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</si>
  <si>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</si>
  <si>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</si>
  <si>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</si>
  <si>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</si>
  <si>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</si>
  <si>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</si>
  <si>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</si>
  <si>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</si>
  <si>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</si>
  <si>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</si>
  <si>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</si>
  <si>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</si>
  <si>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</si>
  <si>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</si>
  <si>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</si>
  <si>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</si>
  <si>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</si>
  <si>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</si>
  <si>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</si>
  <si>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</si>
  <si>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</si>
  <si>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</si>
  <si>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</si>
  <si>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</si>
  <si>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</si>
  <si>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</si>
  <si>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</si>
  <si>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</si>
  <si>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</si>
  <si>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</si>
  <si>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</si>
  <si>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</si>
  <si>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</si>
  <si>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</si>
  <si>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</si>
  <si>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</si>
  <si>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</si>
  <si>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</si>
  <si>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</si>
  <si>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</si>
  <si>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</si>
  <si>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</si>
  <si>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</si>
  <si>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</si>
  <si>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</si>
  <si>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</si>
  <si>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</si>
  <si>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</si>
  <si>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</si>
  <si>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</si>
  <si>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</si>
  <si>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</si>
  <si>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</si>
  <si>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</si>
  <si>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</si>
  <si>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</si>
  <si>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</si>
  <si>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</si>
  <si>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</si>
  <si>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</si>
  <si>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</si>
  <si>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</si>
  <si>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</si>
  <si>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</si>
  <si>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</si>
  <si>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</si>
  <si>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</si>
  <si>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</si>
  <si>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</si>
  <si>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</si>
  <si>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</si>
  <si>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</si>
  <si>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</si>
  <si>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</si>
  <si>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</si>
  <si>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</si>
  <si>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</si>
  <si>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</si>
  <si>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</si>
  <si>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</si>
  <si>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</si>
  <si>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</si>
  <si>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</si>
  <si>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</si>
  <si>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</si>
  <si>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</si>
  <si>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</si>
  <si>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</si>
  <si>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</si>
  <si>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</si>
  <si>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</si>
  <si>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</si>
  <si>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</si>
  <si>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</si>
  <si>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</si>
  <si>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</si>
  <si>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</si>
  <si>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</si>
  <si>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</si>
  <si>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</si>
  <si>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</si>
  <si>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</si>
  <si>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</si>
  <si>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</si>
  <si>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</si>
  <si>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</si>
  <si>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</si>
  <si>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</si>
  <si>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</si>
  <si>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</si>
  <si>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</si>
  <si>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</si>
  <si>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</si>
  <si>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</si>
  <si>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</si>
  <si>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</si>
  <si>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</si>
  <si>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</si>
  <si>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</si>
  <si>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</si>
  <si>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</si>
  <si>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</si>
  <si>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</si>
  <si>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</si>
  <si>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</si>
  <si>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</si>
  <si>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</si>
  <si>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</si>
  <si>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</si>
  <si>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</si>
  <si>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</si>
  <si>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</si>
  <si>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</si>
  <si>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</si>
  <si>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</si>
  <si>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</si>
  <si>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</si>
  <si>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</si>
  <si>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</si>
  <si>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</si>
  <si>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</si>
  <si>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</si>
  <si>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</si>
  <si>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</si>
  <si>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</si>
  <si>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</si>
  <si>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</si>
  <si>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</si>
  <si>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</si>
  <si>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</si>
  <si>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</si>
  <si>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</si>
  <si>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</si>
  <si>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</si>
  <si>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</si>
  <si>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</si>
  <si>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</si>
  <si>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</si>
  <si>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</si>
  <si>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</si>
  <si>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</si>
  <si>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</si>
  <si>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</si>
  <si>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</si>
  <si>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</si>
  <si>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</si>
  <si>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</si>
  <si>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</si>
  <si>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</si>
  <si>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</si>
  <si>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</si>
  <si>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</si>
  <si>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</si>
  <si>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</si>
  <si>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</si>
  <si>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</si>
  <si>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</si>
  <si>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</si>
  <si>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</si>
  <si>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</si>
  <si>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</si>
  <si>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</si>
  <si>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</si>
  <si>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</si>
  <si>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</si>
  <si>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</si>
  <si>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</si>
  <si>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</si>
  <si>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</si>
  <si>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</si>
  <si>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</si>
  <si>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</si>
  <si>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</si>
  <si>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</si>
  <si>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</si>
  <si>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</si>
  <si>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</si>
  <si>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</si>
  <si>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</si>
  <si>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</si>
  <si>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</si>
  <si>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</si>
  <si>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</si>
  <si>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</si>
  <si>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</si>
  <si>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</si>
  <si>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</si>
  <si>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</si>
  <si>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</si>
  <si>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</si>
  <si>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</si>
  <si>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</si>
  <si>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</si>
  <si>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</si>
  <si>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</si>
  <si>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</si>
  <si>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</si>
  <si>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</si>
  <si>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</si>
  <si>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</si>
  <si>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</si>
  <si>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</si>
  <si>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</si>
  <si>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</si>
  <si>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</si>
  <si>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</si>
  <si>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</si>
  <si>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</si>
  <si>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</si>
  <si>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</si>
  <si>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</si>
  <si>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</si>
  <si>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</si>
  <si>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</si>
  <si>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</si>
  <si>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</si>
  <si>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</si>
  <si>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</si>
  <si>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</si>
  <si>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</si>
  <si>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</si>
  <si>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</si>
  <si>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</si>
  <si>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</si>
  <si>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</si>
  <si>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</si>
  <si>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</si>
  <si>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</si>
  <si>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</si>
  <si>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</si>
  <si>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</si>
  <si>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</si>
  <si>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</si>
  <si>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</si>
  <si>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</si>
  <si>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</si>
  <si>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</si>
  <si>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</si>
  <si>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</si>
  <si>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</si>
  <si>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</si>
  <si>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</si>
  <si>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</si>
  <si>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</si>
  <si>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</si>
  <si>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</si>
  <si>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</si>
  <si>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</si>
  <si>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</si>
  <si>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</si>
  <si>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</si>
  <si>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</si>
  <si>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</si>
  <si>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</si>
  <si>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</si>
  <si>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</si>
  <si>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</si>
  <si>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</si>
  <si>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</si>
  <si>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</si>
  <si>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</si>
  <si>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</si>
  <si>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</si>
  <si>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</si>
  <si>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</si>
  <si>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</si>
  <si>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</si>
  <si>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</si>
  <si>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</si>
  <si>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</si>
  <si>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</si>
  <si>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</si>
  <si>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</si>
  <si>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</si>
  <si>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</si>
  <si>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</si>
  <si>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</si>
  <si>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</si>
  <si>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</si>
  <si>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</si>
  <si>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</si>
  <si>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</si>
  <si>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</si>
  <si>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</si>
  <si>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</si>
  <si>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</si>
  <si>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</si>
  <si>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</si>
  <si>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</si>
  <si>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</si>
  <si>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</si>
  <si>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</si>
  <si>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</si>
  <si>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</si>
  <si>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</si>
  <si>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</si>
  <si>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</si>
  <si>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</si>
  <si>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</si>
  <si>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</si>
  <si>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</si>
  <si>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</si>
  <si>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</si>
  <si>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</si>
  <si>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</si>
  <si>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</si>
  <si>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</si>
  <si>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</si>
  <si>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</si>
  <si>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</si>
  <si>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</si>
  <si>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</si>
  <si>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</si>
  <si>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</si>
  <si>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</si>
  <si>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</si>
  <si>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</si>
  <si>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</si>
  <si>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</si>
  <si>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</si>
  <si>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</si>
  <si>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</si>
  <si>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</si>
  <si>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</si>
  <si>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</si>
  <si>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</si>
  <si>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</si>
  <si>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</si>
  <si>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</si>
  <si>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</si>
  <si>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</si>
  <si>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</si>
  <si>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</si>
  <si>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</si>
  <si>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</si>
  <si>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</si>
  <si>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</si>
  <si>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</si>
  <si>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</si>
  <si>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</si>
  <si>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</si>
  <si>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</si>
  <si>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</si>
  <si>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</si>
  <si>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</si>
  <si>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</si>
  <si>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</si>
  <si>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</si>
  <si>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</si>
  <si>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</si>
  <si>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</si>
  <si>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</si>
  <si>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</si>
  <si>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</si>
  <si>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</si>
  <si>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</si>
  <si>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</si>
  <si>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</si>
  <si>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</si>
  <si>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</si>
  <si>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</si>
  <si>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</si>
  <si>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</si>
  <si>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</si>
  <si>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</si>
  <si>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</si>
  <si>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</si>
  <si>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</si>
  <si>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</si>
  <si>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</si>
  <si>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</si>
  <si>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</si>
  <si>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</si>
  <si>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</si>
  <si>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</si>
  <si>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</si>
  <si>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</si>
  <si>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</si>
  <si>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</si>
  <si>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</si>
  <si>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</si>
  <si>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</si>
  <si>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</si>
  <si>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</si>
  <si>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</si>
  <si>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</si>
  <si>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</si>
  <si>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</si>
  <si>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</si>
  <si>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</si>
  <si>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</si>
  <si>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</si>
  <si>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</si>
  <si>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</si>
  <si>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</si>
  <si>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</si>
  <si>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</si>
  <si>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</si>
  <si>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</si>
  <si>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</si>
  <si>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</si>
  <si>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</si>
  <si>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</si>
  <si>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</si>
  <si>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</si>
  <si>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</si>
  <si>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</si>
  <si>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</si>
  <si>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</si>
  <si>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</si>
  <si>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</si>
  <si>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</si>
  <si>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</si>
  <si>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</si>
  <si>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</si>
  <si>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</si>
  <si>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</si>
  <si>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</si>
  <si>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</si>
  <si>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</si>
  <si>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</si>
  <si>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</si>
  <si>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</si>
  <si>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</si>
  <si>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</si>
  <si>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</si>
  <si>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</si>
  <si>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</si>
  <si>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</si>
  <si>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</si>
  <si>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</si>
  <si>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</si>
  <si>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</si>
  <si>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</si>
  <si>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</si>
  <si>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</si>
  <si>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</si>
  <si>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</si>
  <si>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</si>
  <si>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</si>
  <si>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</si>
  <si>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</si>
  <si>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</si>
  <si>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</si>
  <si>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</si>
  <si>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</si>
  <si>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</si>
  <si>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</si>
  <si>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</si>
  <si>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</si>
  <si>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</si>
  <si>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</si>
  <si>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</si>
  <si>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</si>
  <si>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</si>
  <si>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</si>
  <si>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</si>
  <si>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</si>
  <si>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</si>
  <si>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</si>
  <si>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</si>
  <si>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</si>
  <si>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</si>
  <si>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</si>
  <si>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</si>
  <si>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</si>
  <si>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</si>
  <si>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</si>
  <si>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</si>
  <si>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</si>
  <si>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</si>
  <si>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</si>
  <si>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</si>
  <si>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</si>
  <si>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</si>
  <si>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</si>
  <si>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</si>
  <si>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</si>
  <si>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</si>
  <si>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</si>
  <si>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</si>
  <si>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</si>
  <si>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</si>
  <si>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</si>
  <si>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</si>
  <si>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</si>
  <si>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</si>
  <si>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</si>
  <si>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</si>
  <si>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</si>
  <si>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</si>
  <si>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</si>
  <si>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</si>
  <si>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</si>
  <si>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</si>
  <si>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</si>
  <si>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</si>
  <si>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</si>
  <si>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</si>
  <si>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</si>
  <si>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</si>
  <si>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</si>
  <si>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</si>
  <si>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</si>
  <si>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</si>
  <si>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</si>
  <si>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</si>
  <si>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</si>
  <si>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</si>
  <si>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</si>
  <si>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</si>
  <si>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</si>
  <si>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</si>
  <si>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</si>
  <si>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</si>
  <si>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</si>
  <si>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</si>
  <si>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</si>
  <si>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</si>
  <si>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</si>
  <si>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</si>
  <si>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</si>
  <si>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</si>
  <si>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</si>
  <si>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</si>
  <si>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</si>
  <si>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</si>
  <si>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</si>
  <si>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</si>
  <si>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</si>
  <si>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</si>
  <si>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</si>
  <si>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</si>
  <si>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</si>
  <si>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</si>
  <si>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</si>
  <si>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</si>
  <si>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</si>
  <si>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</si>
  <si>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</si>
  <si>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</si>
  <si>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</si>
  <si>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</si>
  <si>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</si>
  <si>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</si>
  <si>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</si>
  <si>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</si>
  <si>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</si>
  <si>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</si>
  <si>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</si>
  <si>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</si>
  <si>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</si>
  <si>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</si>
  <si>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</si>
  <si>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</si>
  <si>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</si>
  <si>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</si>
  <si>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</si>
  <si>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</si>
  <si>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</si>
  <si>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</si>
  <si>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</si>
  <si>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</si>
  <si>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</si>
  <si>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</si>
  <si>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</si>
  <si>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</si>
  <si>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</si>
  <si>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</si>
  <si>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</si>
  <si>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</si>
  <si>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</si>
  <si>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</si>
  <si>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</si>
  <si>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</si>
  <si>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</si>
  <si>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</si>
  <si>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</si>
  <si>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</si>
  <si>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</si>
  <si>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</si>
  <si>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</si>
  <si>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</si>
  <si>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</si>
  <si>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</si>
  <si>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</si>
  <si>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</si>
  <si>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</si>
  <si>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</si>
  <si>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</si>
  <si>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</si>
  <si>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</si>
  <si>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</si>
  <si>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</si>
  <si>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</si>
  <si>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</si>
  <si>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</si>
  <si>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</si>
  <si>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</si>
  <si>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</si>
  <si>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</si>
  <si>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</si>
  <si>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</si>
  <si>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</si>
  <si>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</si>
  <si>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</si>
  <si>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</si>
  <si>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</si>
  <si>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</si>
  <si>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</si>
  <si>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</si>
  <si>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</si>
  <si>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</si>
  <si>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</si>
  <si>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</si>
  <si>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</si>
  <si>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</si>
  <si>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</si>
  <si>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</si>
  <si>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</si>
  <si>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</si>
  <si>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</si>
  <si>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</si>
  <si>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</si>
  <si>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</si>
  <si>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</si>
  <si>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</si>
  <si>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</si>
  <si>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</si>
  <si>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</si>
  <si>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</si>
  <si>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</si>
  <si>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</si>
  <si>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</si>
  <si>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</si>
  <si>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</si>
  <si>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</si>
  <si>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</si>
  <si>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</si>
  <si>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</si>
  <si>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</si>
  <si>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</si>
  <si>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</si>
  <si>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</si>
  <si>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</si>
  <si>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</si>
  <si>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</si>
  <si>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</si>
  <si>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</si>
  <si>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</si>
  <si>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</si>
  <si>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</si>
  <si>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</si>
  <si>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</si>
  <si>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</si>
  <si>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</si>
  <si>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</si>
  <si>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</si>
  <si>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</si>
  <si>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</si>
  <si>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</si>
  <si>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</si>
  <si>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</si>
  <si>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</si>
  <si>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</si>
  <si>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</si>
  <si>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</si>
  <si>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</si>
  <si>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</si>
  <si>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</si>
  <si>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</si>
  <si>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</si>
  <si>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</si>
  <si>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</si>
  <si>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</si>
  <si>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</si>
  <si>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</si>
  <si>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</si>
  <si>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</si>
  <si>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</si>
  <si>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</si>
  <si>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</si>
  <si>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</si>
  <si>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</si>
  <si>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</si>
  <si>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</si>
  <si>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</si>
  <si>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</si>
  <si>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</si>
  <si>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</si>
  <si>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</si>
  <si>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</si>
  <si>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</si>
  <si>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</si>
  <si>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</si>
  <si>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</si>
  <si>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</si>
  <si>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</si>
  <si>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</si>
  <si>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</si>
  <si>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</si>
  <si>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</si>
  <si>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</si>
  <si>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</si>
  <si>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</si>
  <si>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</si>
  <si>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</si>
  <si>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</si>
  <si>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</si>
  <si>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</si>
  <si>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</si>
  <si>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</si>
  <si>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</si>
  <si>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</si>
  <si>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</si>
  <si>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</si>
  <si>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</si>
  <si>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</si>
  <si>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</si>
  <si>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</si>
  <si>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</si>
  <si>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</si>
  <si>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</si>
  <si>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</si>
  <si>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</si>
  <si>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</si>
  <si>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</si>
  <si>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</si>
  <si>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</si>
  <si>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</si>
  <si>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</si>
  <si>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</si>
  <si>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</si>
  <si>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</si>
  <si>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</si>
  <si>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</si>
  <si>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</si>
  <si>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</si>
  <si>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</si>
  <si>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</si>
  <si>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</si>
  <si>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</si>
  <si>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</si>
  <si>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</si>
  <si>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</si>
  <si>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</si>
  <si>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</si>
  <si>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</si>
  <si>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</si>
  <si>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</si>
  <si>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</si>
  <si>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</si>
  <si>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</si>
  <si>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</si>
  <si>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</si>
  <si>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</si>
  <si>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</si>
  <si>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</si>
  <si>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</si>
  <si>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</si>
  <si>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</si>
  <si>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</si>
  <si>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</si>
  <si>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</si>
  <si>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</si>
  <si>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</si>
  <si>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</si>
  <si>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</si>
  <si>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</si>
  <si>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</si>
  <si>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</si>
  <si>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</si>
  <si>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</si>
  <si>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</si>
  <si>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</si>
  <si>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</si>
  <si>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</si>
  <si>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</si>
  <si>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</si>
  <si>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</si>
  <si>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</si>
  <si>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</si>
  <si>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</si>
  <si>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</si>
  <si>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</si>
  <si>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</si>
  <si>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</si>
  <si>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</si>
  <si>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</si>
  <si>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</si>
  <si>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</si>
  <si>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</si>
  <si>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</si>
  <si>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</si>
  <si>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</si>
  <si>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</si>
  <si>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</si>
  <si>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</si>
  <si>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</si>
  <si>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</si>
  <si>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</si>
  <si>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</si>
  <si>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</si>
  <si>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</si>
  <si>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</si>
  <si>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</si>
  <si>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</si>
  <si>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</si>
  <si>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</si>
  <si>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</si>
  <si>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</si>
  <si>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</si>
  <si>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</si>
  <si>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</si>
  <si>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</si>
  <si>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</si>
  <si>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</si>
  <si>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</si>
  <si>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</si>
  <si>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</si>
  <si>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</si>
  <si>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</si>
  <si>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</si>
  <si>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</si>
  <si>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</si>
  <si>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</si>
  <si>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</si>
  <si>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</si>
  <si>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</si>
  <si>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</si>
  <si>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</si>
  <si>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</si>
  <si>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</si>
  <si>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</si>
  <si>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</si>
  <si>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</si>
  <si>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</si>
  <si>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</si>
  <si>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</si>
  <si>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</si>
  <si>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</si>
  <si>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</si>
  <si>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</si>
  <si>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</si>
  <si>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</si>
  <si>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</si>
  <si>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</si>
  <si>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</si>
  <si>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</si>
  <si>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</si>
  <si>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</si>
  <si>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</si>
  <si>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</si>
  <si>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</si>
  <si>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</si>
  <si>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</si>
  <si>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</si>
  <si>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</si>
  <si>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</si>
  <si>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</si>
  <si>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</si>
  <si>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</si>
  <si>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</si>
  <si>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</si>
  <si>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</si>
  <si>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</si>
  <si>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</si>
  <si>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</si>
  <si>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</si>
  <si>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</si>
  <si>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</si>
  <si>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</si>
  <si>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</si>
  <si>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</si>
  <si>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</si>
  <si>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</si>
  <si>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</si>
  <si>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</si>
  <si>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</si>
  <si>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</si>
  <si>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</si>
  <si>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</si>
  <si>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</si>
  <si>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</si>
  <si>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</si>
  <si>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</si>
  <si>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</si>
  <si>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</si>
  <si>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</si>
  <si>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</si>
  <si>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</si>
  <si>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</si>
  <si>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</si>
  <si>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</si>
  <si>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</si>
  <si>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</si>
  <si>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</si>
  <si>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</si>
  <si>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</si>
  <si>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</si>
  <si>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</si>
  <si>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</si>
  <si>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</si>
  <si>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</si>
  <si>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</si>
  <si>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</si>
  <si>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</si>
  <si>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</si>
  <si>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</si>
  <si>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</si>
  <si>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</si>
  <si>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</si>
  <si>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</si>
  <si>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</si>
  <si>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</si>
  <si>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</si>
  <si>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</si>
  <si>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</si>
  <si>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</si>
  <si>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</si>
  <si>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</si>
  <si>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</si>
  <si>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</si>
  <si>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</si>
  <si>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</si>
  <si>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</si>
  <si>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</si>
  <si>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</si>
  <si>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</si>
  <si>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</si>
  <si>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</si>
  <si>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</si>
  <si>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</si>
  <si>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</si>
  <si>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</si>
  <si>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</si>
  <si>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</si>
  <si>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</si>
  <si>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</si>
  <si>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</si>
  <si>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</si>
  <si>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</si>
  <si>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</si>
  <si>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</si>
  <si>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</si>
  <si>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</si>
  <si>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</si>
  <si>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</si>
  <si>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</si>
  <si>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</si>
  <si>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</si>
  <si>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</si>
  <si>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</si>
  <si>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</si>
  <si>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</si>
  <si>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</si>
  <si>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</si>
  <si>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</si>
  <si>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</si>
  <si>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</si>
  <si>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</si>
  <si>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</si>
  <si>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</si>
  <si>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</si>
  <si>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</si>
  <si>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</si>
  <si>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</si>
  <si>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</si>
  <si>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</si>
  <si>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</si>
  <si>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</si>
  <si>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</si>
  <si>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</si>
  <si>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</si>
  <si>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</si>
  <si>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</si>
  <si>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</si>
  <si>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</si>
  <si>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</si>
  <si>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</si>
  <si>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</si>
  <si>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</si>
  <si>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</si>
  <si>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</si>
  <si>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</si>
  <si>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</si>
  <si>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</si>
  <si>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</si>
  <si>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</si>
  <si>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</si>
  <si>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</si>
  <si>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</si>
  <si>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</si>
  <si>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</si>
  <si>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</si>
  <si>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</si>
  <si>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</si>
  <si>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</si>
  <si>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</si>
  <si>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</si>
  <si>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</si>
  <si>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</si>
  <si>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</si>
  <si>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</si>
  <si>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</si>
  <si>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</si>
  <si>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</si>
  <si>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</si>
  <si>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</si>
  <si>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</si>
  <si>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</si>
  <si>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</si>
  <si>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</si>
  <si>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</si>
  <si>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</si>
  <si>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</si>
  <si>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</si>
  <si>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</si>
  <si>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</si>
  <si>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</si>
  <si>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</si>
  <si>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</si>
  <si>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</si>
  <si>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</si>
  <si>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</si>
  <si>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</si>
  <si>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</si>
  <si>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</si>
  <si>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</si>
  <si>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</si>
  <si>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</si>
  <si>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</si>
  <si>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</si>
  <si>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</si>
  <si>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</si>
  <si>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</si>
  <si>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</si>
  <si>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</si>
  <si>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</si>
  <si>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</si>
  <si>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</si>
  <si>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</si>
  <si>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</si>
  <si>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</si>
  <si>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</si>
  <si>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</si>
  <si>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</si>
  <si>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</si>
  <si>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</si>
  <si>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</si>
  <si>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</si>
  <si>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</si>
  <si>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</si>
  <si>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</si>
  <si>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</si>
  <si>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</si>
  <si>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</si>
  <si>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</si>
  <si>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</si>
  <si>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</si>
  <si>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</si>
  <si>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</si>
  <si>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</si>
  <si>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</si>
  <si>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</si>
  <si>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</si>
  <si>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</si>
  <si>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</si>
  <si>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</si>
  <si>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</si>
  <si>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</si>
  <si>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</si>
  <si>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</si>
  <si>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</si>
  <si>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</si>
  <si>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</si>
  <si>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</si>
  <si>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</si>
  <si>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</si>
  <si>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</si>
  <si>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</si>
  <si>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</si>
  <si>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</si>
  <si>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</si>
  <si>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</si>
  <si>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</si>
  <si>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</si>
  <si>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</si>
  <si>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</si>
  <si>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</si>
  <si>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</si>
  <si>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</si>
  <si>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</si>
  <si>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</si>
  <si>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</si>
  <si>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</si>
  <si>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</si>
  <si>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</si>
  <si>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</si>
  <si>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</si>
  <si>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</si>
  <si>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</si>
  <si>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</si>
  <si>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</si>
  <si>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</si>
  <si>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</si>
  <si>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</si>
  <si>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</si>
  <si>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</si>
  <si>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</si>
  <si>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</si>
  <si>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</si>
  <si>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</si>
  <si>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</si>
  <si>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</si>
  <si>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</si>
  <si>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</si>
  <si>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</si>
  <si>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</si>
  <si>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</si>
  <si>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</si>
  <si>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</si>
  <si>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</si>
  <si>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</si>
  <si>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</si>
  <si>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</si>
  <si>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</si>
  <si>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</si>
  <si>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</si>
  <si>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</si>
  <si>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</si>
  <si>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</si>
  <si>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</si>
  <si>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</si>
  <si>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</si>
  <si>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</si>
  <si>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</si>
  <si>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</si>
  <si>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</si>
  <si>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</si>
  <si>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</si>
  <si>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</si>
  <si>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</si>
  <si>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</si>
  <si>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</si>
  <si>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</si>
  <si>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</si>
  <si>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</si>
  <si>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</si>
  <si>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</si>
  <si>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</si>
  <si>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</si>
  <si>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</si>
  <si>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</si>
  <si>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</si>
  <si>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</si>
  <si>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</si>
  <si>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</si>
  <si>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</si>
  <si>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</si>
  <si>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</si>
  <si>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</si>
  <si>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</si>
  <si>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</si>
  <si>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</si>
  <si>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</si>
  <si>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</si>
  <si>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</si>
  <si>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</si>
  <si>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</si>
  <si>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</si>
  <si>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</si>
  <si>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</si>
  <si>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</si>
  <si>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</si>
  <si>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</si>
  <si>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</si>
  <si>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</si>
  <si>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</si>
  <si>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</si>
  <si>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</si>
  <si>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</si>
  <si>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</si>
  <si>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</si>
  <si>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</si>
  <si>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</si>
  <si>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</si>
  <si>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</si>
  <si>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</si>
  <si>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</si>
  <si>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</si>
  <si>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</si>
  <si>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</si>
  <si>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</si>
  <si>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</si>
  <si>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</si>
  <si>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</si>
  <si>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</si>
  <si>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</si>
  <si>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</si>
  <si>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</si>
  <si>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</si>
  <si>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</si>
  <si>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</si>
  <si>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</si>
  <si>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</si>
  <si>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</si>
  <si>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</si>
  <si>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</si>
  <si>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</si>
  <si>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</si>
  <si>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</si>
  <si>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</si>
  <si>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</si>
  <si>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</si>
  <si>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</si>
  <si>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</si>
  <si>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</si>
  <si>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</si>
  <si>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</si>
  <si>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</si>
  <si>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</si>
  <si>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</si>
  <si>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</si>
  <si>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</si>
  <si>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</si>
  <si>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</si>
  <si>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</si>
  <si>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</si>
  <si>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</si>
  <si>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</si>
  <si>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</si>
  <si>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</si>
  <si>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</si>
  <si>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</si>
  <si>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</si>
  <si>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</si>
  <si>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</si>
  <si>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</si>
  <si>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</si>
  <si>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</si>
  <si>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</si>
  <si>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</si>
  <si>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</si>
  <si>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</si>
  <si>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</si>
  <si>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</si>
  <si>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</si>
  <si>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</si>
  <si>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</si>
  <si>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</si>
  <si>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</si>
  <si>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</si>
  <si>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</si>
  <si>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</si>
  <si>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</si>
  <si>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</si>
  <si>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</si>
  <si>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</si>
  <si>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</si>
  <si>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</si>
  <si>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</si>
  <si>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</si>
  <si>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</si>
  <si>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</si>
  <si>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</si>
  <si>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</si>
  <si>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</si>
  <si>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</si>
  <si>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</si>
  <si>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</si>
  <si>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</si>
  <si>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</si>
  <si>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</si>
  <si>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</si>
  <si>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</si>
  <si>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</si>
  <si>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</si>
  <si>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</si>
  <si>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</si>
  <si>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</si>
  <si>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</si>
  <si>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</si>
  <si>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</si>
  <si>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</si>
  <si>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</si>
  <si>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</si>
  <si>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</si>
  <si>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</si>
  <si>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</si>
  <si>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</si>
  <si>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</si>
  <si>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</si>
  <si>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</si>
  <si>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</si>
  <si>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</si>
  <si>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</si>
  <si>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</si>
  <si>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</si>
  <si>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</si>
  <si>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</si>
  <si>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</si>
  <si>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</si>
  <si>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</si>
  <si>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</si>
  <si>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</si>
  <si>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</si>
  <si>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</si>
  <si>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</si>
  <si>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</si>
  <si>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</si>
  <si>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</si>
  <si>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</si>
  <si>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</si>
  <si>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</si>
  <si>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</si>
  <si>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</si>
  <si>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</si>
  <si>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</si>
  <si>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</si>
  <si>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</si>
  <si>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</si>
  <si>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</si>
  <si>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</si>
  <si>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</si>
  <si>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</si>
  <si>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</si>
  <si>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</si>
  <si>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</si>
  <si>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</si>
  <si>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</si>
  <si>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</si>
  <si>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</si>
  <si>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</si>
  <si>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</si>
  <si>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</si>
  <si>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</si>
  <si>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</si>
  <si>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</si>
  <si>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</si>
  <si>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</si>
  <si>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</si>
  <si>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</si>
  <si>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</si>
  <si>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</si>
  <si>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</si>
  <si>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</si>
  <si>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</si>
  <si>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</si>
  <si>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</si>
  <si>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</si>
  <si>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</si>
  <si>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</si>
  <si>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</si>
  <si>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</si>
  <si>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</si>
  <si>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</si>
  <si>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</si>
  <si>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</si>
  <si>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</si>
  <si>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</si>
  <si>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</si>
  <si>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</si>
  <si>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</si>
  <si>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</si>
  <si>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</si>
  <si>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</si>
  <si>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</si>
  <si>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</si>
  <si>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</si>
  <si>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</si>
  <si>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</si>
  <si>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</si>
  <si>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</si>
  <si>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</si>
  <si>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</si>
  <si>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</si>
  <si>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</si>
  <si>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</si>
  <si>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</si>
  <si>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</si>
  <si>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</si>
  <si>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</si>
  <si>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</si>
  <si>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</si>
  <si>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</si>
  <si>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</si>
  <si>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</si>
  <si>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</si>
  <si>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</si>
  <si>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</si>
  <si>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</si>
  <si>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</si>
  <si>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</si>
  <si>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</si>
  <si>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</si>
  <si>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</si>
  <si>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</si>
  <si>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</si>
  <si>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</si>
  <si>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</si>
  <si>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</si>
  <si>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</si>
  <si>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</si>
  <si>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</si>
  <si>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</si>
  <si>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</si>
  <si>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</si>
  <si>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</si>
  <si>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</si>
  <si>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</si>
  <si>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</si>
  <si>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</si>
  <si>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</si>
  <si>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</si>
  <si>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</si>
  <si>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</si>
  <si>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</si>
  <si>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</si>
  <si>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</si>
  <si>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</si>
  <si>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</si>
  <si>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</si>
  <si>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</si>
  <si>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</si>
  <si>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</si>
  <si>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</si>
  <si>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</si>
  <si>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</si>
  <si>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</si>
  <si>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</si>
  <si>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</si>
  <si>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</si>
  <si>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</si>
  <si>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</si>
  <si>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</si>
  <si>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</si>
  <si>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</si>
  <si>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</si>
  <si>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</si>
  <si>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</si>
  <si>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</si>
  <si>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</si>
  <si>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</si>
  <si>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</si>
  <si>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</si>
  <si>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</si>
  <si>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</si>
  <si>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</si>
  <si>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</si>
  <si>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</si>
  <si>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</si>
  <si>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</si>
  <si>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</si>
  <si>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</si>
  <si>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</si>
  <si>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</si>
  <si>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</si>
  <si>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</si>
  <si>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</si>
  <si>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</si>
  <si>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</si>
  <si>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</si>
  <si>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</si>
  <si>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</si>
  <si>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</si>
  <si>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</si>
  <si>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</si>
  <si>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</si>
  <si>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</si>
  <si>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</si>
  <si>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</si>
  <si>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</si>
  <si>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</si>
  <si>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</si>
  <si>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</si>
  <si>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</si>
  <si>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</si>
  <si>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</si>
  <si>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</si>
  <si>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</si>
  <si>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</si>
  <si>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</si>
  <si>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</si>
  <si>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</si>
  <si>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</si>
  <si>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</si>
  <si>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</si>
  <si>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</si>
  <si>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</si>
  <si>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</si>
  <si>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</si>
  <si>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</si>
  <si>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</si>
  <si>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</si>
  <si>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</si>
  <si>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</si>
  <si>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</si>
  <si>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</si>
  <si>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</si>
  <si>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</si>
  <si>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</si>
  <si>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</si>
  <si>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</si>
  <si>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</si>
  <si>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</si>
  <si>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</si>
  <si>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</si>
  <si>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</si>
  <si>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</si>
  <si>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</si>
  <si>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</si>
  <si>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</si>
  <si>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</si>
  <si>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</si>
  <si>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</si>
  <si>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</si>
  <si>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</si>
  <si>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</si>
  <si>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</si>
  <si>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</si>
  <si>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</si>
  <si>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</si>
  <si>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</si>
  <si>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</si>
  <si>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</si>
  <si>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</si>
  <si>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</si>
  <si>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</si>
  <si>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</si>
  <si>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</si>
  <si>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</si>
  <si>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</si>
  <si>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</si>
  <si>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</si>
  <si>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</si>
  <si>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</si>
  <si>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</si>
  <si>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</si>
  <si>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</si>
  <si>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</si>
  <si>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</si>
  <si>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</si>
  <si>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</si>
  <si>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</si>
  <si>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</si>
  <si>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</si>
  <si>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</si>
  <si>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</si>
  <si>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</si>
  <si>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</si>
  <si>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</si>
  <si>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</si>
  <si>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</si>
  <si>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</si>
  <si>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</si>
  <si>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</si>
  <si>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</si>
  <si>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</si>
  <si>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</si>
  <si>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</si>
  <si>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</si>
  <si>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</si>
  <si>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</si>
  <si>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</si>
  <si>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</si>
  <si>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</si>
  <si>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</si>
  <si>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</si>
  <si>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</si>
  <si>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</si>
  <si>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</si>
  <si>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</si>
  <si>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</si>
  <si>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</si>
  <si>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</si>
  <si>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</si>
  <si>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</si>
  <si>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</si>
  <si>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</si>
  <si>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</si>
  <si>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</si>
  <si>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</si>
  <si>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</si>
  <si>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</si>
  <si>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</si>
  <si>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</si>
  <si>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</si>
  <si>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</si>
  <si>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</si>
  <si>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</si>
  <si>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</si>
  <si>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</si>
  <si>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</si>
  <si>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</si>
  <si>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</si>
  <si>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</si>
  <si>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</si>
  <si>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</si>
  <si>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</si>
  <si>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</si>
  <si>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</si>
  <si>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</si>
  <si>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</si>
  <si>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</si>
  <si>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</si>
  <si>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</si>
  <si>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</si>
  <si>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</si>
  <si>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</si>
  <si>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</si>
  <si>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</si>
  <si>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</si>
  <si>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</si>
  <si>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</si>
  <si>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</si>
  <si>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</si>
  <si>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</si>
  <si>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</si>
  <si>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</si>
  <si>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</si>
  <si>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</si>
  <si>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</si>
  <si>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</si>
  <si>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</si>
  <si>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</si>
  <si>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</si>
  <si>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</si>
  <si>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</si>
  <si>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</si>
  <si>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</si>
  <si>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</si>
  <si>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</si>
  <si>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</si>
  <si>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</si>
  <si>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</si>
  <si>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</si>
  <si>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</si>
  <si>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</si>
  <si>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</si>
  <si>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</si>
  <si>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</si>
  <si>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</si>
  <si>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</si>
  <si>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</si>
  <si>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</si>
  <si>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</si>
  <si>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</si>
  <si>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</si>
  <si>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</si>
  <si>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</si>
  <si>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</si>
  <si>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</si>
  <si>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</si>
  <si>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</si>
  <si>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</si>
  <si>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</si>
  <si>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</si>
  <si>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</si>
  <si>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</si>
  <si>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</si>
  <si>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</si>
  <si>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</si>
  <si>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</si>
  <si>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</si>
  <si>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</si>
  <si>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</si>
  <si>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</si>
  <si>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</si>
  <si>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</si>
  <si>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</si>
  <si>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</si>
  <si>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</si>
  <si>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</si>
  <si>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</si>
  <si>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</si>
  <si>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</si>
  <si>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</si>
  <si>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</si>
  <si>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</si>
  <si>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</si>
  <si>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</si>
  <si>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</si>
  <si>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</si>
  <si>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</si>
  <si>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</si>
  <si>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</si>
  <si>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</si>
  <si>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</si>
  <si>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</si>
  <si>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</si>
  <si>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</si>
  <si>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</si>
  <si>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</si>
  <si>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</si>
  <si>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</si>
  <si>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</si>
  <si>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</si>
  <si>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</si>
  <si>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</si>
  <si>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</si>
  <si>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</si>
  <si>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</si>
  <si>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</si>
  <si>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</si>
  <si>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</si>
  <si>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</si>
  <si>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</si>
  <si>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</si>
  <si>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</si>
  <si>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</si>
  <si>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</si>
  <si>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</si>
  <si>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</si>
  <si>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</si>
  <si>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</si>
  <si>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</si>
  <si>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</si>
  <si>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</si>
  <si>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</si>
  <si>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</si>
  <si>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</si>
  <si>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</si>
  <si>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</si>
  <si>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</si>
  <si>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</si>
  <si>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</si>
  <si>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</si>
  <si>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</si>
  <si>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</si>
  <si>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</si>
  <si>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</si>
  <si>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</si>
  <si>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</si>
  <si>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</si>
  <si>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</si>
  <si>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</si>
  <si>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</si>
  <si>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</si>
  <si>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</si>
  <si>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</si>
  <si>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</si>
  <si>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</si>
  <si>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</si>
  <si>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</si>
  <si>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</si>
  <si>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</si>
  <si>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</si>
  <si>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</si>
  <si>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</si>
  <si>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</si>
  <si>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</si>
  <si>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</si>
  <si>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</si>
  <si>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</si>
  <si>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</si>
  <si>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</si>
  <si>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</si>
  <si>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</si>
  <si>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</si>
  <si>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</si>
  <si>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</si>
  <si>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</si>
  <si>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</si>
  <si>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</si>
  <si>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</si>
  <si>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</si>
  <si>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</si>
  <si>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</si>
  <si>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</si>
  <si>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</si>
  <si>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</si>
  <si>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</si>
  <si>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</si>
  <si>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</si>
  <si>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</si>
  <si>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</si>
  <si>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</si>
  <si>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</si>
  <si>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</si>
  <si>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</si>
  <si>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</si>
  <si>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</si>
  <si>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</si>
  <si>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</si>
  <si>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</si>
  <si>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</si>
  <si>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</si>
  <si>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</si>
  <si>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</si>
  <si>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</si>
  <si>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</si>
  <si>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</si>
  <si>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</si>
  <si>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</si>
  <si>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</si>
  <si>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</si>
  <si>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</si>
  <si>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</si>
  <si>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</si>
  <si>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</si>
  <si>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</si>
  <si>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</si>
  <si>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</si>
  <si>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</si>
  <si>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</si>
  <si>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</si>
  <si>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</si>
  <si>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</si>
  <si>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</si>
  <si>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</si>
  <si>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</si>
  <si>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</si>
  <si>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</si>
  <si>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</si>
  <si>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</si>
  <si>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</si>
  <si>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</si>
  <si>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</si>
  <si>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</si>
  <si>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</si>
  <si>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</si>
  <si>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</si>
  <si>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</si>
  <si>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</si>
  <si>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</si>
  <si>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</si>
  <si>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</si>
  <si>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</si>
  <si>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</si>
  <si>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</si>
  <si>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</si>
  <si>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</si>
  <si>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</si>
  <si>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</si>
  <si>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</si>
  <si>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</si>
  <si>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</si>
  <si>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</si>
  <si>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</si>
  <si>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</si>
  <si>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</si>
  <si>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</si>
  <si>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</si>
  <si>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</si>
  <si>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</si>
  <si>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</si>
  <si>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</si>
  <si>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</si>
  <si>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</si>
  <si>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</si>
  <si>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</si>
  <si>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</si>
  <si>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</si>
  <si>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</si>
  <si>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</si>
  <si>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</si>
  <si>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</si>
  <si>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</si>
  <si>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</si>
  <si>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</si>
  <si>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</si>
  <si>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</si>
  <si>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</si>
  <si>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</si>
  <si>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</si>
  <si>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</si>
  <si>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</si>
  <si>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</si>
  <si>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</si>
  <si>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</si>
  <si>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</si>
  <si>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</si>
  <si>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</si>
  <si>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</si>
  <si>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</si>
  <si>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</si>
  <si>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</si>
  <si>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</si>
  <si>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</si>
  <si>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</si>
  <si>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</si>
  <si>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</si>
  <si>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</si>
  <si>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</si>
  <si>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</si>
  <si>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</si>
  <si>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</si>
  <si>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</si>
  <si>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</si>
  <si>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</si>
  <si>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</si>
  <si>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</si>
  <si>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</si>
  <si>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</si>
  <si>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</si>
  <si>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</si>
  <si>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</si>
  <si>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</si>
  <si>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</si>
  <si>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</si>
  <si>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</si>
  <si>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</si>
  <si>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</si>
  <si>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</si>
  <si>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</si>
  <si>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</si>
  <si>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</si>
  <si>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</si>
  <si>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</si>
  <si>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</si>
  <si>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</si>
  <si>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</si>
  <si>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</si>
  <si>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</si>
  <si>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</si>
  <si>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</si>
  <si>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</si>
  <si>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</si>
  <si>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</si>
  <si>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</si>
  <si>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</si>
  <si>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</si>
  <si>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</si>
  <si>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</si>
  <si>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</si>
  <si>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</si>
  <si>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</si>
  <si>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</si>
  <si>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</si>
  <si>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</si>
  <si>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</si>
  <si>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</si>
  <si>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</si>
  <si>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</si>
  <si>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</si>
  <si>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</si>
  <si>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</si>
  <si>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</si>
  <si>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</si>
  <si>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</si>
  <si>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</si>
  <si>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</si>
  <si>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</si>
  <si>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</si>
  <si>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</si>
  <si>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</si>
  <si>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</si>
  <si>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</si>
  <si>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</si>
  <si>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</si>
  <si>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</si>
  <si>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</si>
  <si>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</si>
  <si>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</si>
  <si>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</si>
  <si>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</si>
  <si>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</si>
  <si>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</si>
  <si>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</si>
  <si>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</si>
  <si>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</si>
  <si>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</si>
  <si>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</si>
  <si>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</si>
  <si>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</si>
  <si>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</si>
  <si>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</si>
  <si>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</si>
  <si>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</si>
  <si>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</si>
  <si>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</si>
  <si>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</si>
  <si>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</si>
  <si>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</si>
  <si>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</si>
  <si>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</si>
  <si>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</si>
  <si>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</si>
  <si>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</si>
  <si>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</si>
  <si>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</si>
  <si>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</si>
  <si>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</si>
  <si>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</si>
  <si>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</si>
  <si>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</si>
  <si>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</si>
  <si>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</si>
  <si>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</si>
  <si>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</si>
  <si>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</si>
  <si>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</si>
  <si>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</si>
  <si>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</si>
  <si>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</si>
  <si>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</si>
  <si>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</si>
  <si>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</si>
  <si>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</si>
  <si>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</si>
  <si>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</si>
  <si>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</si>
  <si>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</si>
  <si>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</si>
  <si>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</si>
  <si>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</si>
  <si>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</si>
  <si>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</si>
  <si>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</si>
  <si>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</si>
  <si>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</si>
  <si>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</si>
  <si>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</si>
  <si>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</si>
  <si>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</si>
  <si>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</si>
  <si>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</si>
  <si>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</si>
  <si>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</si>
  <si>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</si>
  <si>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</si>
  <si>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</si>
  <si>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</si>
  <si>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</si>
  <si>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</si>
  <si>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</si>
  <si>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</si>
  <si>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</si>
  <si>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</si>
  <si>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</si>
  <si>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</si>
  <si>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</si>
  <si>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</si>
  <si>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</si>
  <si>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</si>
  <si>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</si>
  <si>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</si>
  <si>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</si>
  <si>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</si>
  <si>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</si>
  <si>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</si>
  <si>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</si>
  <si>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</si>
  <si>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</si>
  <si>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</si>
  <si>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</si>
  <si>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</si>
  <si>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</si>
  <si>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</si>
  <si>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</si>
  <si>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</si>
  <si>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</si>
  <si>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</si>
  <si>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</si>
  <si>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</si>
  <si>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</si>
  <si>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</si>
  <si>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</si>
  <si>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</si>
  <si>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</si>
  <si>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</si>
  <si>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</si>
  <si>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</si>
  <si>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</si>
  <si>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</si>
  <si>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</si>
  <si>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</si>
  <si>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</si>
  <si>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</si>
  <si>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</si>
  <si>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</si>
  <si>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</si>
  <si>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</si>
  <si>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</si>
  <si>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</si>
  <si>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</si>
  <si>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</si>
  <si>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</si>
  <si>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</si>
  <si>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</si>
  <si>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</si>
  <si>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</si>
  <si>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</si>
  <si>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</si>
  <si>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</si>
  <si>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</si>
  <si>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</si>
  <si>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</si>
  <si>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</si>
  <si>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</si>
  <si>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</si>
  <si>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</si>
  <si>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</si>
  <si>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</si>
  <si>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</si>
  <si>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</si>
  <si>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</si>
  <si>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</si>
  <si>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</si>
  <si>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</si>
  <si>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</si>
  <si>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</si>
  <si>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</si>
  <si>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</si>
  <si>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</si>
  <si>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</si>
  <si>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</si>
  <si>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</si>
  <si>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</si>
  <si>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</si>
  <si>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</si>
  <si>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</si>
  <si>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</si>
  <si>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</si>
  <si>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</si>
  <si>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</si>
  <si>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</si>
  <si>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</si>
  <si>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</si>
  <si>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</si>
  <si>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</si>
  <si>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</si>
  <si>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</si>
  <si>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</si>
  <si>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</si>
  <si>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</si>
  <si>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</si>
  <si>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</si>
  <si>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</si>
  <si>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</si>
  <si>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</si>
  <si>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</si>
  <si>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</si>
  <si>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</si>
  <si>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</si>
  <si>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</si>
  <si>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</si>
  <si>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</si>
  <si>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</si>
  <si>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</si>
  <si>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</si>
  <si>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</si>
  <si>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</si>
  <si>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</si>
  <si>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</si>
  <si>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</si>
  <si>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</si>
  <si>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</si>
  <si>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</si>
  <si>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</si>
  <si>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</si>
  <si>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</si>
  <si>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</si>
  <si>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</si>
  <si>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</si>
  <si>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</si>
  <si>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</si>
  <si>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</si>
  <si>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</si>
  <si>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</si>
  <si>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</si>
  <si>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</si>
  <si>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</si>
  <si>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</si>
  <si>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</si>
  <si>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</si>
  <si>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</si>
  <si>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</si>
  <si>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</si>
  <si>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</si>
  <si>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</si>
  <si>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</si>
  <si>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</si>
  <si>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</si>
  <si>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</si>
  <si>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</si>
  <si>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</si>
  <si>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</si>
  <si>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</si>
  <si>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</si>
  <si>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</si>
  <si>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</si>
  <si>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</si>
  <si>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</si>
  <si>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</si>
  <si>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</si>
  <si>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</si>
  <si>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</si>
  <si>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</si>
  <si>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</si>
  <si>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</si>
  <si>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</si>
  <si>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</si>
  <si>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</si>
  <si>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</si>
  <si>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</si>
  <si>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</si>
  <si>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</si>
  <si>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</si>
  <si>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</si>
  <si>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</si>
  <si>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</si>
  <si>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</si>
  <si>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</si>
  <si>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</si>
  <si>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</si>
  <si>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</si>
  <si>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</si>
  <si>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</si>
  <si>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</si>
  <si>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</si>
  <si>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</si>
  <si>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</si>
  <si>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</si>
  <si>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</si>
  <si>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</si>
  <si>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</si>
  <si>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</si>
  <si>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</si>
  <si>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</si>
  <si>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</si>
  <si>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</si>
  <si>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</si>
  <si>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</si>
  <si>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</si>
  <si>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</si>
  <si>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</si>
  <si>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</si>
  <si>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</si>
  <si>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</si>
  <si>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</si>
  <si>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</si>
  <si>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</si>
  <si>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</si>
  <si>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</si>
  <si>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</si>
  <si>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</si>
  <si>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</si>
  <si>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</si>
  <si>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</si>
  <si>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</si>
  <si>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</si>
  <si>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</si>
  <si>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</si>
  <si>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</si>
  <si>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</si>
  <si>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</si>
  <si>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</si>
  <si>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</si>
  <si>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</si>
  <si>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</si>
  <si>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</si>
  <si>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</si>
  <si>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</si>
  <si>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</si>
  <si>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</si>
  <si>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</si>
  <si>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</si>
  <si>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</si>
  <si>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</si>
  <si>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</si>
  <si>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</si>
  <si>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</si>
  <si>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</si>
  <si>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</si>
  <si>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</si>
  <si>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</si>
  <si>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</si>
  <si>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</si>
  <si>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</si>
  <si>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</si>
  <si>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</si>
  <si>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</si>
  <si>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</si>
  <si>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</si>
  <si>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</si>
  <si>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</si>
  <si>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</si>
  <si>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</si>
  <si>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</si>
  <si>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</si>
  <si>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</si>
  <si>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</si>
  <si>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</si>
  <si>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</si>
  <si>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</si>
  <si>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</si>
  <si>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</si>
  <si>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</si>
  <si>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</si>
  <si>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</si>
  <si>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</si>
  <si>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</si>
  <si>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</si>
  <si>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</si>
  <si>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</si>
  <si>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</si>
  <si>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</si>
  <si>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</si>
  <si>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</si>
  <si>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</si>
  <si>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</si>
  <si>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</si>
  <si>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</si>
  <si>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</si>
  <si>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</si>
  <si>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</si>
  <si>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</si>
  <si>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</si>
  <si>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</si>
  <si>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</si>
  <si>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</si>
  <si>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</si>
  <si>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</si>
  <si>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</si>
  <si>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</si>
  <si>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</si>
  <si>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</si>
  <si>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</si>
  <si>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</si>
  <si>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</si>
  <si>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</si>
  <si>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</si>
  <si>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</si>
  <si>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</si>
  <si>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</si>
  <si>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</si>
  <si>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</si>
  <si>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</si>
  <si>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</si>
  <si>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</si>
  <si>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</si>
  <si>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</si>
  <si>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</si>
  <si>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</si>
  <si>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</si>
  <si>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</si>
  <si>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</si>
  <si>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</si>
  <si>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</si>
  <si>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</si>
  <si>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</si>
  <si>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</si>
  <si>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</si>
  <si>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</si>
  <si>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</si>
  <si>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</si>
  <si>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</si>
  <si>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</si>
  <si>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</si>
  <si>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</si>
  <si>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</si>
  <si>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</si>
  <si>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</si>
  <si>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</si>
  <si>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</si>
  <si>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</si>
  <si>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</si>
  <si>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</si>
  <si>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</si>
  <si>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</si>
  <si>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</si>
  <si>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</si>
  <si>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</si>
  <si>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</si>
  <si>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</si>
  <si>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</si>
  <si>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</si>
  <si>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</si>
  <si>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</si>
  <si>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</si>
  <si>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</si>
  <si>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</si>
  <si>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</si>
  <si>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</si>
  <si>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</si>
  <si>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</si>
  <si>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</si>
  <si>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</si>
  <si>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</si>
  <si>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</si>
  <si>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</si>
  <si>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</si>
  <si>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</si>
  <si>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</si>
  <si>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</si>
  <si>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</si>
  <si>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</si>
  <si>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</si>
  <si>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</si>
  <si>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</si>
  <si>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</si>
  <si>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</si>
  <si>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</si>
  <si>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</si>
  <si>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</si>
  <si>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</si>
  <si>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</si>
  <si>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</si>
  <si>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</si>
  <si>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</si>
  <si>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</si>
  <si>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</si>
  <si>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</si>
  <si>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</si>
  <si>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</si>
  <si>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</si>
  <si>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</si>
  <si>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</si>
  <si>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</si>
  <si>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</si>
  <si>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</si>
  <si>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</si>
  <si>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</si>
  <si>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</si>
  <si>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</si>
  <si>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</si>
  <si>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</si>
  <si>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</si>
  <si>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</si>
  <si>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</si>
  <si>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</si>
  <si>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</si>
  <si>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</si>
  <si>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</si>
  <si>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</si>
  <si>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</si>
  <si>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</si>
  <si>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</si>
  <si>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</si>
  <si>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</si>
  <si>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</si>
  <si>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</si>
  <si>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</si>
  <si>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</si>
  <si>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</si>
  <si>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</si>
  <si>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</si>
  <si>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</si>
  <si>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</si>
  <si>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</si>
  <si>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</si>
  <si>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</si>
  <si>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</si>
  <si>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</si>
  <si>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</si>
  <si>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</si>
  <si>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</si>
  <si>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</si>
  <si>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</si>
  <si>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</si>
  <si>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</si>
  <si>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</si>
  <si>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</si>
  <si>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</si>
  <si>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</si>
  <si>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</si>
  <si>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</si>
  <si>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</si>
  <si>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</si>
  <si>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</si>
  <si>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</si>
  <si>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</si>
  <si>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</si>
  <si>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</si>
  <si>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</si>
  <si>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</si>
  <si>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</si>
  <si>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</si>
  <si>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</si>
  <si>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</si>
  <si>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</si>
  <si>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</si>
  <si>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</si>
  <si>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</si>
  <si>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</si>
  <si>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</si>
  <si>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</si>
  <si>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</si>
  <si>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</si>
  <si>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</si>
  <si>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</si>
  <si>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</si>
  <si>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</si>
  <si>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</si>
  <si>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</si>
  <si>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</si>
  <si>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</si>
  <si>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</si>
  <si>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</si>
  <si>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</si>
  <si>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</si>
  <si>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</si>
  <si>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</si>
  <si>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</si>
  <si>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</si>
  <si>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</si>
  <si>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</si>
  <si>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</si>
  <si>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</si>
  <si>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</si>
  <si>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</si>
  <si>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</si>
  <si>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</si>
  <si>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</si>
  <si>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</si>
  <si>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</si>
  <si>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</si>
  <si>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</si>
  <si>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</si>
  <si>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</si>
  <si>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</si>
  <si>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</si>
  <si>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</si>
  <si>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</si>
  <si>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</si>
  <si>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</si>
  <si>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</si>
  <si>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</si>
  <si>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</si>
  <si>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</si>
  <si>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</si>
  <si>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</si>
  <si>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</si>
  <si>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</si>
  <si>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</si>
  <si>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</si>
  <si>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</si>
  <si>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</si>
  <si>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</si>
  <si>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</si>
  <si>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</si>
  <si>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</si>
  <si>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</si>
  <si>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</si>
  <si>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</si>
  <si>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</si>
  <si>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</si>
  <si>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</si>
  <si>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</si>
  <si>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</si>
  <si>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</si>
  <si>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</si>
  <si>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</si>
  <si>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</si>
  <si>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</si>
  <si>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</si>
  <si>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</si>
  <si>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</si>
  <si>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</si>
  <si>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</si>
  <si>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</si>
  <si>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</si>
  <si>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</si>
  <si>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</si>
  <si>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</si>
  <si>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</si>
  <si>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</si>
  <si>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</si>
  <si>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</si>
  <si>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</si>
  <si>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</si>
  <si>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</si>
  <si>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</si>
  <si>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</si>
  <si>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</si>
  <si>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</si>
  <si>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</si>
  <si>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</si>
  <si>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</si>
  <si>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</si>
  <si>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</si>
  <si>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</si>
  <si>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</si>
  <si>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</si>
  <si>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</si>
  <si>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</si>
  <si>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</si>
  <si>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</si>
  <si>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</si>
  <si>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</si>
  <si>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</si>
  <si>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</si>
  <si>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</si>
  <si>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</si>
  <si>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</si>
  <si>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</si>
  <si>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</si>
  <si>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</si>
  <si>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</si>
  <si>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</si>
  <si>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</si>
  <si>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</si>
  <si>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</si>
  <si>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</si>
  <si>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</si>
  <si>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</si>
  <si>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</si>
  <si>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</si>
  <si>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</si>
  <si>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</si>
  <si>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</si>
  <si>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</si>
  <si>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</si>
  <si>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</si>
  <si>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</si>
  <si>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</si>
  <si>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</si>
  <si>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</si>
  <si>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</si>
  <si>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</si>
  <si>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</si>
  <si>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</si>
  <si>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</si>
  <si>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</si>
  <si>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</si>
  <si>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</si>
  <si>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</si>
  <si>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</si>
  <si>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</si>
  <si>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</si>
  <si>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</si>
  <si>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</si>
  <si>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</si>
  <si>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</si>
  <si>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</si>
  <si>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</si>
  <si>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</si>
  <si>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</si>
  <si>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</si>
  <si>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</si>
  <si>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</si>
  <si>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</si>
  <si>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</si>
  <si>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</si>
  <si>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</si>
  <si>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</si>
  <si>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</si>
  <si>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</si>
  <si>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</si>
  <si>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</si>
  <si>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</si>
  <si>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</si>
  <si>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</si>
  <si>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</si>
  <si>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</si>
  <si>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</si>
  <si>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</si>
  <si>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</si>
  <si>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</si>
  <si>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</si>
  <si>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</si>
  <si>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</si>
  <si>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</si>
  <si>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</si>
  <si>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</si>
  <si>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</si>
  <si>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</si>
  <si>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</si>
  <si>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</si>
  <si>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</si>
  <si>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</si>
  <si>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</si>
  <si>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</si>
  <si>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</si>
  <si>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</si>
  <si>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</si>
  <si>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</si>
  <si>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</si>
  <si>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</si>
  <si>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</si>
  <si>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</si>
  <si>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</si>
  <si>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</si>
  <si>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</si>
  <si>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</si>
  <si>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</si>
  <si>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</si>
  <si>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</si>
  <si>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</si>
  <si>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</si>
  <si>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</si>
  <si>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</si>
  <si>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</si>
  <si>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</si>
  <si>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</si>
  <si>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</si>
  <si>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</si>
  <si>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</si>
  <si>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</si>
  <si>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</si>
  <si>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</si>
  <si>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</si>
  <si>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</si>
  <si>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</si>
  <si>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</si>
  <si>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</si>
  <si>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</si>
  <si>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</si>
  <si>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</si>
  <si>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</si>
  <si>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</si>
  <si>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</si>
  <si>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</si>
  <si>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</si>
  <si>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</si>
  <si>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</si>
  <si>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</si>
  <si>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</si>
  <si>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</si>
  <si>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</si>
  <si>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</si>
  <si>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</si>
  <si>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</si>
  <si>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</si>
  <si>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</si>
  <si>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</si>
  <si>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</si>
  <si>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</si>
  <si>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</si>
  <si>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</si>
  <si>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</si>
  <si>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</si>
  <si>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</si>
  <si>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</si>
  <si>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</si>
  <si>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</si>
  <si>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</si>
  <si>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</si>
  <si>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</si>
  <si>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</si>
  <si>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</si>
  <si>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</si>
  <si>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</si>
  <si>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</si>
  <si>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</si>
  <si>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</si>
  <si>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</si>
  <si>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</si>
  <si>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</si>
  <si>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</si>
  <si>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</si>
  <si>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</si>
  <si>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</si>
  <si>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</si>
  <si>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</si>
  <si>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</si>
  <si>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</si>
  <si>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</si>
  <si>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</si>
  <si>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</si>
  <si>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</si>
  <si>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</si>
  <si>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</si>
  <si>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</si>
  <si>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</si>
  <si>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</si>
  <si>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</si>
  <si>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</si>
  <si>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</si>
  <si>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</si>
  <si>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</si>
  <si>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</si>
  <si>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</si>
  <si>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</si>
  <si>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</si>
  <si>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</si>
  <si>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</si>
  <si>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</si>
  <si>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</si>
  <si>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</si>
  <si>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</si>
  <si>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</si>
  <si>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</si>
  <si>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</si>
  <si>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</si>
  <si>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</si>
  <si>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</si>
  <si>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</si>
  <si>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</si>
  <si>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</si>
  <si>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</si>
  <si>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</si>
  <si>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</si>
  <si>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</si>
  <si>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</si>
  <si>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</si>
  <si>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</si>
  <si>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</si>
  <si>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</si>
  <si>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</si>
  <si>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</si>
  <si>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</si>
  <si>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</si>
  <si>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</si>
  <si>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</si>
  <si>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</si>
  <si>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</si>
  <si>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</si>
  <si>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</si>
  <si>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</si>
  <si>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</si>
  <si>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</si>
  <si>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</si>
  <si>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</si>
  <si>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</si>
  <si>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</si>
  <si>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</si>
  <si>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</si>
  <si>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</si>
  <si>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</si>
  <si>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</si>
  <si>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</si>
  <si>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</si>
  <si>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</si>
  <si>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</si>
  <si>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</si>
  <si>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</si>
  <si>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</si>
  <si>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</si>
  <si>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</si>
  <si>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</si>
  <si>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</si>
  <si>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</si>
  <si>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</si>
  <si>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</si>
  <si>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</si>
  <si>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</si>
  <si>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</si>
  <si>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</si>
  <si>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</si>
  <si>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</si>
  <si>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</si>
  <si>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</si>
  <si>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</si>
  <si>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</si>
  <si>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</si>
  <si>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</si>
  <si>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</si>
  <si>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</si>
  <si>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</si>
  <si>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</si>
  <si>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</si>
  <si>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</si>
  <si>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</si>
  <si>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</si>
  <si>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</si>
  <si>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</si>
  <si>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</si>
  <si>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</si>
  <si>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</si>
  <si>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</si>
  <si>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</si>
  <si>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</si>
  <si>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</si>
  <si>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</si>
  <si>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</si>
  <si>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</si>
  <si>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</si>
  <si>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</si>
  <si>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</si>
  <si>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</si>
  <si>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</si>
  <si>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</si>
  <si>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</si>
  <si>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</si>
  <si>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</si>
  <si>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</si>
  <si>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</si>
  <si>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</si>
  <si>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</si>
  <si>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</si>
  <si>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</si>
  <si>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</si>
  <si>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</si>
  <si>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</si>
  <si>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</si>
  <si>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</si>
  <si>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</si>
  <si>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</si>
  <si>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</si>
  <si>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</si>
  <si>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</si>
  <si>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</si>
  <si>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</si>
  <si>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</si>
  <si>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</si>
  <si>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</si>
  <si>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</si>
  <si>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</si>
  <si>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</si>
  <si>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</si>
  <si>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</si>
  <si>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</si>
  <si>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</si>
  <si>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</si>
  <si>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</si>
  <si>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</si>
  <si>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</si>
  <si>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</si>
  <si>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</si>
  <si>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</si>
  <si>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</si>
  <si>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</si>
  <si>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</si>
  <si>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</si>
  <si>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</si>
  <si>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</si>
  <si>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</si>
  <si>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</si>
  <si>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</si>
  <si>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</si>
  <si>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</si>
  <si>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</si>
  <si>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</si>
  <si>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</si>
  <si>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</si>
  <si>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</si>
  <si>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</si>
  <si>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</si>
  <si>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</si>
  <si>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</si>
  <si>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</si>
  <si>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</si>
  <si>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</si>
  <si>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</si>
  <si>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</si>
  <si>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</si>
  <si>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</si>
  <si>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</si>
  <si>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</si>
  <si>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</si>
  <si>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</si>
  <si>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</si>
  <si>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</si>
  <si>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</si>
  <si>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</si>
  <si>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</si>
  <si>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</si>
  <si>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</si>
  <si>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</si>
  <si>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</si>
  <si>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</si>
  <si>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</si>
  <si>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</si>
  <si>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</si>
  <si>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</si>
  <si>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</si>
  <si>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</si>
  <si>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</si>
  <si>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</si>
  <si>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</si>
  <si>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</si>
  <si>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</si>
  <si>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</si>
  <si>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</si>
  <si>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</si>
  <si>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</si>
  <si>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</si>
  <si>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</si>
  <si>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</si>
  <si>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</si>
  <si>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</si>
  <si>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</si>
  <si>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</si>
  <si>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</si>
  <si>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</si>
  <si>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</si>
  <si>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</si>
  <si>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</si>
  <si>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</si>
  <si>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</si>
  <si>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</si>
  <si>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</si>
  <si>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</si>
  <si>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</si>
  <si>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</si>
  <si>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</si>
  <si>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</si>
  <si>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</si>
  <si>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</si>
  <si>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</si>
  <si>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</si>
  <si>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</si>
  <si>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</si>
  <si>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</si>
  <si>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</si>
  <si>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</si>
  <si>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</si>
  <si>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</si>
  <si>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</si>
  <si>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</si>
  <si>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</si>
  <si>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</si>
  <si>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</si>
  <si>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</si>
  <si>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</si>
  <si>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</si>
  <si>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</si>
  <si>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</si>
  <si>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</si>
  <si>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</si>
  <si>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</si>
  <si>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</si>
  <si>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</si>
  <si>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</si>
  <si>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</si>
  <si>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</si>
  <si>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</si>
  <si>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</si>
  <si>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</si>
  <si>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</si>
  <si>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</si>
  <si>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</si>
  <si>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</si>
  <si>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</si>
  <si>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</si>
  <si>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</si>
  <si>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</si>
  <si>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</si>
  <si>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</si>
  <si>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</si>
  <si>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</si>
  <si>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</si>
  <si>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</si>
  <si>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</si>
  <si>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</si>
  <si>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</si>
  <si>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</si>
  <si>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</si>
  <si>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</si>
  <si>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</si>
  <si>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</si>
  <si>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</si>
  <si>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</si>
  <si>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</si>
  <si>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</si>
  <si>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</si>
  <si>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</si>
  <si>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</si>
  <si>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</si>
  <si>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</si>
  <si>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</si>
  <si>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</si>
  <si>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</si>
  <si>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</si>
  <si>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</si>
  <si>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</si>
  <si>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</si>
  <si>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</si>
  <si>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</si>
  <si>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</si>
  <si>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</si>
  <si>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</si>
  <si>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</si>
  <si>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</si>
  <si>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</si>
  <si>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</si>
  <si>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</si>
  <si>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</si>
  <si>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</si>
  <si>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</si>
  <si>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</si>
  <si>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</si>
  <si>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</si>
  <si>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</si>
  <si>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</si>
  <si>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</si>
  <si>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</si>
  <si>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</si>
  <si>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</si>
  <si>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</si>
  <si>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</si>
  <si>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</si>
  <si>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</si>
  <si>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</si>
  <si>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</si>
  <si>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</si>
  <si>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</si>
  <si>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</si>
  <si>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</si>
  <si>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</si>
  <si>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</si>
  <si>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</si>
  <si>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</si>
  <si>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</si>
  <si>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</si>
  <si>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</si>
  <si>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</si>
  <si>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</si>
  <si>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</si>
  <si>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</si>
  <si>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</si>
  <si>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</si>
  <si>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</si>
  <si>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</si>
  <si>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</si>
  <si>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</si>
  <si>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</si>
  <si>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</si>
  <si>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</si>
  <si>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</si>
  <si>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</si>
  <si>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</si>
  <si>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</si>
  <si>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</si>
  <si>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</si>
  <si>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</si>
  <si>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</si>
  <si>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</si>
  <si>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</si>
  <si>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</si>
  <si>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</si>
  <si>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</si>
  <si>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</si>
  <si>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</si>
  <si>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</si>
  <si>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</si>
  <si>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</si>
  <si>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</si>
  <si>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</si>
  <si>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</si>
  <si>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</si>
  <si>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</si>
  <si>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</si>
  <si>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</si>
  <si>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</si>
  <si>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</si>
  <si>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</si>
  <si>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</si>
  <si>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</si>
  <si>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</si>
  <si>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</si>
  <si>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</si>
  <si>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</si>
  <si>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</si>
  <si>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</si>
  <si>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</si>
  <si>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</si>
  <si>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</si>
  <si>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</si>
  <si>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</si>
  <si>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</si>
  <si>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</si>
  <si>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</si>
  <si>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</si>
  <si>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</si>
  <si>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</si>
  <si>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</si>
  <si>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</si>
  <si>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</si>
  <si>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</si>
  <si>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</si>
  <si>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</si>
  <si>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</si>
  <si>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</si>
  <si>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</si>
  <si>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</si>
  <si>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</si>
  <si>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</si>
  <si>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</si>
  <si>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</si>
  <si>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</si>
  <si>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</si>
  <si>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</si>
  <si>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</si>
  <si>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</si>
  <si>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</si>
  <si>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</si>
  <si>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</si>
  <si>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</si>
  <si>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</si>
  <si>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</si>
  <si>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</si>
  <si>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</si>
  <si>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</si>
  <si>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</si>
  <si>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</si>
  <si>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</si>
  <si>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</si>
  <si>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</si>
  <si>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</si>
  <si>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</si>
  <si>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</si>
  <si>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</si>
  <si>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</si>
  <si>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</si>
  <si>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</si>
  <si>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</si>
  <si>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</si>
  <si>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</si>
  <si>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</si>
  <si>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</si>
  <si>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</si>
  <si>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</si>
  <si>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</si>
  <si>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</si>
  <si>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</si>
  <si>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</si>
  <si>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</si>
  <si>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</si>
  <si>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</si>
  <si>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</si>
  <si>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</si>
  <si>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</si>
  <si>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</si>
  <si>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</si>
  <si>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</si>
  <si>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</si>
  <si>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</si>
  <si>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</si>
  <si>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</si>
  <si>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</si>
  <si>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</si>
  <si>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</si>
  <si>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</si>
  <si>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</si>
  <si>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</si>
  <si>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</si>
  <si>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</si>
  <si>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</si>
  <si>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</si>
  <si>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</si>
  <si>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</si>
  <si>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</si>
  <si>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</si>
  <si>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</si>
  <si>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</si>
  <si>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</si>
  <si>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</si>
  <si>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</si>
  <si>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</si>
  <si>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</si>
  <si>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</si>
  <si>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</si>
  <si>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</si>
  <si>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</si>
  <si>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</si>
  <si>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</si>
  <si>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</si>
  <si>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</si>
  <si>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</si>
  <si>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</si>
  <si>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</si>
  <si>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</si>
  <si>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</si>
  <si>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</si>
  <si>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</si>
  <si>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</si>
  <si>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</si>
  <si>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</si>
  <si>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</si>
  <si>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</si>
  <si>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</si>
  <si>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</si>
  <si>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</si>
  <si>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</si>
  <si>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</si>
  <si>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</si>
  <si>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</si>
  <si>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</si>
  <si>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</si>
  <si>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</si>
  <si>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</si>
  <si>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</si>
  <si>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</si>
  <si>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</si>
  <si>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</si>
  <si>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</si>
  <si>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</si>
  <si>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</si>
  <si>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</si>
  <si>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</si>
  <si>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</si>
  <si>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</si>
  <si>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</si>
  <si>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</si>
  <si>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</si>
  <si>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</si>
  <si>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</si>
  <si>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</si>
  <si>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</si>
  <si>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</si>
  <si>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</si>
  <si>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</si>
  <si>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</si>
  <si>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</si>
  <si>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</si>
  <si>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</si>
  <si>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</si>
  <si>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</si>
  <si>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</si>
  <si>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</si>
  <si>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</si>
  <si>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</si>
  <si>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</si>
  <si>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</si>
  <si>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</si>
  <si>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</si>
  <si>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</si>
  <si>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</si>
  <si>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</si>
  <si>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</si>
  <si>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</si>
  <si>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</si>
  <si>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</si>
  <si>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</si>
  <si>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</si>
  <si>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</si>
  <si>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</si>
  <si>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</si>
  <si>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</si>
  <si>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</si>
  <si>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</si>
  <si>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</si>
  <si>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</si>
  <si>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</si>
  <si>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</si>
  <si>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</si>
  <si>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</si>
  <si>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</si>
  <si>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</si>
  <si>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</si>
  <si>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</si>
  <si>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</si>
  <si>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</si>
  <si>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</si>
  <si>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</si>
  <si>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</si>
  <si>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</si>
  <si>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</si>
  <si>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</si>
  <si>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</si>
  <si>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</si>
  <si>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</si>
  <si>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</si>
  <si>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</si>
  <si>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</si>
  <si>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</si>
  <si>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</si>
  <si>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</si>
  <si>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</si>
  <si>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</si>
  <si>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</si>
  <si>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</si>
  <si>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</si>
  <si>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</si>
  <si>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</si>
  <si>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</si>
  <si>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</si>
  <si>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</si>
  <si>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</si>
  <si>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</si>
  <si>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</si>
  <si>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</si>
  <si>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</si>
  <si>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</si>
  <si>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</si>
  <si>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</si>
  <si>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</si>
  <si>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</si>
  <si>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</si>
  <si>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</si>
  <si>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</si>
  <si>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</si>
  <si>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</si>
  <si>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</si>
  <si>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</si>
  <si>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</si>
  <si>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</si>
  <si>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</si>
  <si>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</si>
  <si>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</si>
  <si>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</si>
  <si>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</si>
  <si>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</si>
  <si>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</si>
  <si>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</si>
  <si>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</si>
  <si>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</si>
  <si>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</si>
  <si>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</si>
  <si>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</si>
  <si>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</si>
  <si>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</si>
  <si>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</si>
  <si>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</si>
  <si>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</si>
  <si>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</si>
  <si>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</si>
  <si>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</si>
  <si>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</si>
  <si>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</si>
  <si>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</si>
  <si>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</si>
  <si>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</si>
  <si>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</si>
  <si>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</si>
  <si>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</si>
  <si>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</si>
  <si>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</si>
  <si>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</si>
  <si>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</si>
  <si>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</si>
  <si>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</si>
  <si>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</si>
  <si>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</si>
  <si>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</si>
  <si>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</si>
  <si>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</si>
  <si>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</si>
  <si>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</si>
  <si>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</si>
  <si>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</si>
  <si>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</si>
  <si>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</si>
  <si>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</si>
  <si>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</si>
  <si>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</si>
  <si>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</si>
  <si>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</si>
  <si>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</si>
  <si>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</si>
  <si>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</si>
  <si>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</si>
  <si>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</si>
  <si>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</si>
  <si>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</si>
  <si>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</si>
  <si>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</si>
  <si>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</si>
  <si>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</si>
  <si>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</si>
  <si>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</si>
  <si>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</si>
  <si>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</si>
  <si>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</si>
  <si>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</si>
  <si>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</si>
  <si>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</si>
  <si>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</si>
  <si>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</si>
  <si>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</si>
  <si>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</si>
  <si>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</si>
  <si>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</si>
  <si>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</si>
  <si>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</si>
  <si>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</si>
  <si>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</si>
  <si>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</si>
  <si>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</si>
  <si>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</si>
  <si>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</si>
  <si>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</si>
  <si>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</si>
  <si>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</si>
  <si>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</si>
  <si>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</si>
  <si>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</si>
  <si>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</si>
  <si>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</si>
  <si>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</si>
  <si>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</si>
  <si>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</si>
  <si>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</si>
  <si>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</si>
  <si>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</si>
  <si>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</si>
  <si>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</si>
  <si>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</si>
  <si>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</si>
  <si>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</si>
  <si>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</si>
  <si>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</si>
  <si>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</si>
  <si>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</si>
  <si>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</si>
  <si>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</si>
  <si>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</si>
  <si>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</si>
  <si>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</si>
  <si>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</si>
  <si>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</si>
  <si>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</si>
  <si>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</si>
  <si>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</si>
  <si>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</si>
  <si>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</si>
  <si>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</si>
  <si>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</si>
  <si>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</si>
  <si>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</si>
  <si>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</si>
  <si>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</si>
  <si>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</si>
  <si>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</si>
  <si>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</si>
  <si>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</si>
  <si>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</si>
  <si>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</si>
  <si>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</si>
  <si>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</si>
  <si>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</si>
  <si>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</si>
  <si>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</si>
  <si>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</si>
  <si>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</si>
  <si>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</si>
  <si>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</si>
  <si>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</si>
  <si>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</si>
  <si>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</si>
  <si>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</si>
  <si>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</si>
  <si>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</si>
  <si>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</si>
  <si>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</si>
  <si>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</si>
  <si>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</si>
  <si>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</si>
  <si>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</si>
  <si>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</si>
  <si>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</si>
  <si>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</si>
  <si>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</si>
  <si>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</si>
  <si>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</si>
  <si>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</si>
  <si>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</si>
  <si>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</si>
  <si>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</si>
  <si>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</si>
  <si>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</si>
  <si>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</si>
  <si>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</si>
  <si>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</si>
  <si>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</si>
  <si>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</si>
  <si>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</si>
  <si>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</si>
  <si>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</si>
  <si>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</si>
  <si>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</si>
  <si>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</si>
  <si>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</si>
  <si>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</si>
  <si>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</si>
  <si>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</si>
  <si>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</si>
  <si>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</si>
  <si>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</si>
  <si>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</si>
  <si>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</si>
  <si>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</si>
  <si>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</si>
  <si>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</si>
  <si>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</si>
  <si>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</si>
  <si>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</si>
  <si>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</si>
  <si>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</si>
  <si>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</si>
  <si>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</si>
  <si>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</si>
  <si>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</si>
  <si>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</si>
  <si>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</si>
  <si>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</si>
  <si>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</si>
  <si>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</si>
  <si>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</si>
  <si>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</si>
  <si>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</si>
  <si>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</si>
  <si>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</si>
  <si>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</si>
  <si>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</si>
  <si>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</si>
  <si>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</si>
  <si>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</si>
  <si>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</si>
  <si>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</si>
  <si>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</si>
  <si>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</si>
  <si>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</si>
  <si>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</si>
  <si>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</si>
  <si>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</si>
  <si>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</si>
  <si>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</si>
  <si>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</si>
  <si>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</si>
  <si>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</si>
  <si>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</si>
  <si>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</si>
  <si>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</si>
  <si>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</si>
  <si>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</si>
  <si>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</si>
  <si>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</si>
  <si>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</si>
  <si>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</si>
  <si>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</si>
  <si>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</si>
  <si>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</si>
  <si>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</si>
  <si>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</si>
  <si>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</si>
  <si>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</si>
  <si>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</si>
  <si>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</si>
  <si>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</si>
  <si>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</si>
  <si>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</si>
  <si>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</si>
  <si>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</si>
  <si>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</si>
  <si>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</si>
  <si>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</si>
  <si>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</si>
  <si>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</si>
  <si>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</si>
  <si>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</si>
  <si>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</si>
  <si>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</si>
  <si>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</si>
  <si>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</si>
  <si>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</si>
  <si>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</si>
  <si>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</si>
  <si>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</si>
  <si>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</si>
  <si>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</si>
  <si>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</si>
  <si>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</si>
  <si>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</si>
  <si>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</si>
  <si>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</si>
  <si>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</si>
  <si>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</si>
  <si>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</si>
  <si>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</si>
  <si>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</si>
  <si>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</si>
  <si>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</si>
  <si>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</si>
  <si>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</si>
  <si>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</si>
  <si>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</si>
  <si>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</si>
  <si>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</si>
  <si>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</si>
  <si>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</si>
  <si>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</si>
  <si>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</si>
  <si>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</si>
  <si>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</si>
  <si>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</si>
  <si>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</si>
  <si>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</si>
  <si>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</si>
  <si>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</si>
  <si>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</si>
  <si>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</si>
  <si>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</si>
  <si>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</si>
  <si>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</si>
  <si>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</si>
  <si>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</si>
  <si>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</si>
  <si>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</si>
  <si>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</si>
  <si>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</si>
  <si>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</si>
  <si>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</si>
  <si>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</si>
  <si>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</si>
  <si>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</si>
  <si>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</si>
  <si>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</si>
  <si>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</si>
  <si>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</si>
  <si>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</si>
  <si>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</si>
  <si>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</si>
  <si>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</si>
  <si>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</si>
  <si>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</si>
  <si>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</si>
  <si>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</si>
  <si>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</si>
  <si>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</si>
  <si>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</si>
  <si>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</si>
  <si>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</si>
  <si>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</si>
  <si>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</si>
  <si>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</si>
  <si>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</si>
  <si>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</si>
  <si>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</si>
  <si>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</si>
  <si>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</si>
  <si>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</si>
  <si>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</si>
  <si>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</si>
  <si>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</si>
  <si>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</si>
  <si>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</si>
  <si>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</si>
  <si>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</si>
  <si>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</si>
  <si>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</si>
  <si>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</si>
  <si>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</si>
  <si>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</si>
  <si>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</si>
  <si>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</si>
  <si>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</si>
  <si>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</si>
  <si>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</si>
  <si>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</si>
  <si>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</si>
  <si>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</si>
  <si>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</si>
  <si>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</si>
  <si>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</si>
  <si>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</si>
  <si>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</si>
  <si>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</si>
  <si>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</si>
  <si>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</si>
  <si>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</si>
  <si>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</si>
  <si>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</si>
  <si>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</si>
  <si>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</si>
  <si>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</si>
  <si>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</si>
  <si>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</si>
  <si>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</si>
  <si>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</si>
  <si>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</si>
  <si>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</si>
  <si>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</si>
  <si>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</si>
  <si>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</si>
  <si>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</si>
  <si>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</si>
  <si>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</si>
  <si>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</si>
  <si>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</si>
  <si>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</si>
  <si>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</si>
  <si>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</si>
  <si>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</si>
  <si>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</si>
  <si>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</si>
  <si>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</si>
  <si>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</si>
  <si>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</si>
  <si>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</si>
  <si>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</si>
  <si>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</si>
  <si>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</si>
  <si>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</si>
  <si>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</si>
  <si>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</si>
  <si>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</si>
  <si>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</si>
  <si>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</si>
  <si>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</si>
  <si>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</si>
  <si>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</si>
  <si>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</si>
  <si>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</si>
  <si>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</si>
  <si>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</si>
  <si>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</si>
  <si>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</si>
  <si>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</si>
  <si>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</si>
  <si>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</si>
  <si>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</si>
  <si>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</si>
  <si>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</si>
  <si>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</si>
  <si>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</si>
  <si>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</si>
  <si>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</si>
  <si>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</si>
  <si>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</si>
  <si>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</si>
  <si>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</si>
  <si>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</si>
  <si>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</si>
  <si>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</si>
  <si>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</si>
  <si>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</si>
  <si>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</si>
  <si>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</si>
  <si>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</si>
  <si>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</si>
  <si>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</si>
  <si>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</si>
  <si>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</si>
  <si>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</si>
  <si>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</si>
  <si>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</si>
  <si>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</si>
  <si>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</si>
  <si>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</si>
  <si>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</si>
  <si>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</si>
  <si>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</si>
  <si>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</si>
  <si>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</si>
  <si>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</si>
  <si>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</si>
  <si>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</si>
  <si>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</si>
  <si>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</si>
  <si>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</si>
  <si>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</si>
  <si>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</si>
  <si>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</si>
  <si>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</si>
  <si>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</si>
  <si>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</si>
  <si>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</si>
  <si>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</si>
  <si>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</si>
  <si>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</si>
  <si>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</si>
  <si>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</si>
  <si>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</si>
  <si>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</si>
  <si>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</si>
  <si>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</si>
  <si>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</si>
  <si>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</si>
  <si>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</si>
  <si>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</si>
  <si>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</si>
  <si>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</si>
  <si>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</si>
  <si>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</si>
  <si>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</si>
  <si>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</si>
  <si>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</si>
  <si>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</si>
  <si>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</si>
  <si>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</si>
  <si>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</si>
  <si>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</si>
  <si>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</si>
  <si>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</si>
  <si>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</si>
  <si>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</si>
  <si>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</si>
  <si>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</si>
  <si>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</si>
  <si>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</si>
  <si>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</si>
  <si>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</si>
  <si>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</si>
  <si>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</si>
  <si>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</si>
  <si>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</si>
  <si>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</si>
  <si>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</si>
  <si>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</si>
  <si>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</si>
  <si>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</si>
  <si>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</si>
  <si>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</si>
  <si>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</si>
  <si>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</si>
  <si>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</si>
  <si>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</si>
  <si>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</si>
  <si>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</si>
  <si>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</si>
  <si>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</si>
  <si>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</si>
  <si>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</si>
  <si>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</si>
  <si>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</si>
  <si>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</si>
  <si>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</si>
  <si>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</si>
  <si>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</si>
  <si>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</si>
  <si>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</si>
  <si>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</si>
  <si>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</si>
  <si>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</si>
  <si>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</si>
  <si>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</si>
  <si>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</si>
  <si>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</si>
  <si>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</si>
  <si>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</si>
  <si>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</si>
  <si>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</si>
  <si>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</si>
  <si>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</si>
  <si>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</si>
  <si>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</si>
  <si>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</si>
  <si>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</si>
  <si>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</si>
  <si>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</si>
  <si>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</si>
  <si>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</si>
  <si>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</si>
  <si>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</si>
  <si>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</si>
  <si>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</si>
  <si>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</si>
  <si>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</si>
  <si>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</si>
  <si>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</si>
  <si>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</si>
  <si>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</si>
  <si>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</si>
  <si>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</si>
  <si>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</si>
  <si>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</si>
  <si>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</si>
  <si>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</si>
  <si>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</si>
  <si>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</si>
  <si>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</si>
  <si>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</si>
  <si>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</si>
  <si>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</si>
  <si>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</si>
  <si>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</si>
  <si>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</si>
  <si>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</si>
  <si>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</si>
  <si>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</si>
  <si>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</si>
  <si>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</si>
  <si>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</si>
  <si>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</si>
  <si>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</si>
  <si>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</si>
  <si>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</si>
  <si>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</si>
  <si>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</si>
  <si>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</si>
  <si>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</si>
  <si>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</si>
  <si>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</si>
  <si>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</si>
  <si>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</si>
  <si>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</si>
  <si>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</si>
  <si>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</si>
  <si>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</si>
  <si>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</si>
  <si>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</si>
  <si>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</si>
  <si>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</si>
  <si>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</si>
  <si>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</si>
  <si>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</si>
  <si>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</si>
  <si>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</si>
  <si>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</si>
  <si>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</si>
  <si>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</si>
  <si>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</si>
  <si>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</si>
  <si>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</si>
  <si>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</si>
  <si>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</si>
  <si>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</si>
  <si>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</si>
  <si>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</si>
  <si>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</si>
  <si>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</si>
  <si>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</si>
  <si>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</si>
  <si>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</si>
  <si>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</si>
  <si>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</si>
  <si>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</si>
  <si>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</si>
  <si>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</si>
  <si>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</si>
  <si>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</si>
  <si>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</si>
  <si>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</si>
  <si>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</si>
  <si>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</si>
  <si>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</si>
  <si>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</si>
  <si>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</si>
  <si>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</si>
  <si>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</si>
  <si>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</si>
  <si>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</si>
  <si>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</si>
  <si>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</si>
  <si>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</si>
  <si>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</si>
  <si>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</si>
  <si>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</si>
  <si>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</si>
  <si>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</si>
  <si>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</si>
  <si>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</si>
  <si>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</si>
  <si>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</si>
  <si>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</si>
  <si>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</si>
  <si>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</si>
  <si>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</si>
  <si>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</si>
  <si>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</si>
  <si>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</si>
  <si>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</si>
  <si>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</si>
  <si>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</si>
  <si>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</si>
  <si>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</si>
  <si>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</si>
  <si>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</si>
  <si>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</si>
  <si>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</si>
  <si>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</si>
  <si>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</si>
  <si>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</si>
  <si>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</si>
  <si>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</si>
  <si>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</si>
  <si>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</si>
  <si>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</si>
  <si>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</si>
  <si>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</si>
  <si>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</si>
  <si>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</si>
  <si>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</si>
  <si>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</si>
  <si>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</si>
  <si>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</si>
  <si>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</si>
  <si>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</si>
  <si>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</si>
  <si>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</si>
  <si>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</si>
  <si>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</si>
  <si>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</si>
  <si>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</si>
  <si>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</si>
  <si>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</si>
  <si>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</si>
  <si>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</si>
  <si>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</si>
  <si>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</si>
  <si>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</si>
  <si>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</si>
  <si>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</si>
  <si>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</si>
  <si>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</si>
  <si>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</si>
  <si>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</si>
  <si>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</si>
  <si>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</si>
  <si>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</si>
  <si>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</si>
  <si>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</si>
  <si>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</si>
  <si>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</si>
  <si>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</si>
  <si>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</si>
  <si>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</si>
  <si>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</si>
  <si>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</si>
  <si>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</si>
  <si>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</si>
  <si>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</si>
  <si>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</si>
  <si>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</si>
  <si>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</si>
  <si>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</si>
  <si>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</si>
  <si>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</si>
  <si>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</si>
  <si>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</si>
  <si>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</si>
  <si>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</si>
  <si>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</si>
  <si>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</si>
  <si>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</si>
  <si>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</si>
  <si>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</si>
  <si>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</si>
  <si>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</si>
  <si>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</si>
  <si>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</si>
  <si>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</si>
  <si>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</si>
  <si>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</si>
  <si>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</si>
  <si>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</si>
  <si>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</si>
  <si>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</si>
  <si>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</si>
  <si>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</si>
  <si>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</si>
  <si>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</si>
  <si>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</si>
  <si>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</si>
  <si>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</si>
  <si>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</si>
  <si>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</si>
  <si>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</si>
  <si>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</si>
  <si>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</si>
  <si>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</si>
  <si>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</si>
  <si>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</si>
  <si>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</si>
  <si>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</si>
  <si>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</si>
  <si>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</si>
  <si>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</si>
  <si>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</si>
  <si>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</si>
  <si>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</si>
  <si>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</si>
  <si>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</si>
  <si>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</si>
  <si>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</si>
  <si>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</si>
  <si>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</si>
  <si>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</si>
  <si>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</si>
  <si>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</si>
  <si>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</si>
  <si>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</si>
  <si>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</si>
  <si>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</si>
  <si>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</si>
  <si>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</si>
  <si>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</si>
  <si>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</si>
  <si>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</si>
  <si>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</si>
  <si>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</si>
  <si>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</si>
  <si>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</si>
  <si>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</si>
  <si>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</si>
  <si>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</si>
  <si>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</si>
  <si>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</si>
  <si>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</si>
  <si>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</si>
  <si>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</si>
  <si>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</si>
  <si>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</si>
  <si>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</si>
  <si>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</si>
  <si>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</si>
  <si>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</si>
  <si>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</si>
  <si>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</si>
  <si>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</si>
  <si>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</si>
  <si>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</si>
  <si>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</si>
  <si>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</si>
  <si>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</si>
  <si>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</si>
  <si>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</si>
  <si>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</si>
  <si>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</si>
  <si>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</si>
  <si>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</si>
  <si>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</si>
  <si>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</si>
  <si>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</si>
  <si>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</si>
  <si>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</si>
  <si>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</si>
  <si>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</si>
  <si>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</si>
  <si>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</si>
  <si>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</si>
  <si>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</si>
  <si>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</si>
  <si>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</si>
  <si>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</si>
  <si>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</si>
  <si>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</si>
  <si>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</si>
  <si>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</si>
  <si>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</si>
  <si>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</si>
  <si>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</si>
  <si>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</si>
  <si>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</si>
  <si>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</si>
  <si>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</si>
  <si>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</si>
  <si>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</si>
  <si>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</si>
  <si>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</si>
  <si>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</si>
  <si>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</si>
  <si>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</si>
  <si>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</si>
  <si>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</si>
  <si>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</si>
  <si>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</si>
  <si>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</si>
  <si>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</si>
  <si>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</si>
  <si>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</si>
  <si>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</si>
  <si>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</si>
  <si>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</si>
  <si>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</si>
  <si>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</si>
  <si>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</si>
  <si>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</si>
  <si>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</si>
  <si>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</si>
  <si>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</si>
  <si>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</si>
  <si>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</si>
  <si>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</si>
  <si>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</si>
  <si>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</si>
  <si>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</si>
  <si>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</si>
  <si>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</si>
  <si>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</si>
  <si>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</si>
  <si>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</si>
  <si>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</si>
  <si>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</si>
  <si>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</si>
  <si>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</si>
  <si>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</si>
  <si>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</si>
  <si>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</si>
  <si>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</si>
  <si>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</si>
  <si>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</si>
  <si>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</si>
  <si>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</si>
  <si>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</si>
  <si>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</si>
  <si>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</si>
  <si>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</si>
  <si>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</si>
  <si>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</si>
  <si>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</si>
  <si>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</si>
  <si>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</si>
  <si>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</si>
  <si>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</si>
  <si>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</si>
  <si>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</si>
  <si>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</si>
  <si>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</si>
  <si>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</si>
  <si>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</si>
  <si>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</si>
  <si>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</si>
  <si>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</si>
  <si>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</si>
  <si>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</si>
  <si>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</si>
  <si>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</si>
  <si>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</si>
  <si>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</si>
  <si>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</si>
  <si>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</si>
  <si>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</si>
  <si>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</si>
  <si>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</si>
  <si>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</si>
  <si>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</si>
  <si>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</si>
  <si>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</si>
  <si>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</si>
  <si>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</si>
  <si>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</si>
  <si>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</si>
  <si>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</si>
  <si>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</si>
  <si>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</si>
  <si>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</si>
  <si>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</si>
  <si>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</si>
  <si>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</si>
  <si>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</si>
  <si>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</si>
  <si>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</si>
  <si>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</si>
  <si>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</si>
  <si>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</si>
  <si>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</si>
  <si>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</si>
  <si>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</si>
  <si>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</si>
  <si>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</si>
  <si>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</si>
  <si>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</si>
  <si>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</si>
  <si>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</si>
  <si>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</si>
  <si>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</si>
  <si>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</si>
  <si>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</si>
  <si>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</si>
  <si>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</si>
  <si>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</si>
  <si>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</si>
  <si>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</si>
  <si>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</si>
  <si>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</si>
  <si>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</si>
  <si>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</si>
  <si>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</si>
  <si>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</si>
  <si>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</si>
  <si>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</si>
  <si>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</si>
  <si>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</si>
  <si>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</si>
  <si>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</si>
  <si>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</si>
  <si>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</si>
  <si>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</si>
  <si>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</si>
  <si>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</si>
  <si>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</si>
  <si>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</si>
  <si>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</si>
  <si>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</si>
  <si>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</si>
  <si>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</si>
  <si>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</si>
  <si>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</si>
  <si>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</si>
  <si>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</si>
  <si>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</si>
  <si>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</si>
  <si>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</si>
  <si>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</si>
  <si>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</si>
  <si>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</si>
  <si>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</si>
  <si>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</si>
  <si>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</si>
  <si>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</si>
  <si>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</si>
  <si>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</si>
  <si>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</si>
  <si>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</si>
  <si>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</si>
  <si>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</si>
  <si>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</si>
  <si>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</si>
  <si>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</si>
  <si>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</si>
  <si>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</si>
  <si>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</si>
  <si>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</si>
  <si>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</si>
  <si>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</si>
  <si>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</si>
  <si>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</si>
  <si>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</si>
  <si>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</si>
  <si>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</si>
  <si>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</si>
  <si>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</si>
  <si>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</si>
  <si>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</si>
  <si>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</si>
  <si>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</si>
  <si>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</si>
  <si>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</si>
  <si>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</si>
  <si>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</si>
  <si>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</si>
  <si>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</si>
  <si>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</si>
  <si>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</si>
  <si>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</si>
  <si>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</si>
  <si>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</si>
  <si>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</si>
  <si>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</si>
  <si>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</si>
  <si>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</si>
  <si>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</si>
  <si>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</si>
  <si>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</si>
  <si>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</si>
  <si>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</si>
  <si>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</si>
  <si>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</si>
  <si>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</si>
  <si>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</si>
  <si>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</si>
  <si>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</si>
  <si>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</si>
  <si>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</si>
  <si>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</si>
  <si>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</si>
  <si>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</si>
  <si>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</si>
  <si>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</si>
  <si>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</si>
  <si>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</si>
  <si>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</si>
  <si>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</si>
  <si>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</si>
  <si>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</si>
  <si>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</si>
  <si>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</si>
  <si>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</si>
  <si>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</si>
  <si>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</si>
  <si>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</si>
  <si>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</si>
  <si>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</si>
  <si>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</si>
  <si>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</si>
  <si>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</si>
  <si>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</si>
  <si>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</si>
  <si>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</si>
  <si>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</si>
  <si>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</si>
  <si>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</si>
  <si>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</si>
  <si>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</si>
  <si>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</si>
  <si>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</si>
  <si>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</si>
  <si>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</si>
  <si>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</si>
  <si>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</si>
  <si>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</si>
  <si>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</si>
  <si>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</si>
  <si>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</si>
  <si>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</si>
  <si>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</si>
  <si>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</si>
  <si>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</si>
  <si>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</si>
  <si>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</si>
  <si>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</si>
  <si>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</si>
  <si>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</si>
  <si>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</si>
  <si>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</si>
  <si>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</si>
  <si>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</si>
  <si>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</si>
  <si>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</si>
  <si>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</si>
  <si>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</si>
  <si>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</si>
  <si>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</si>
  <si>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</si>
  <si>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</si>
  <si>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</si>
  <si>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</si>
  <si>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</si>
  <si>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</si>
  <si>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</si>
  <si>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</si>
  <si>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</si>
  <si>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</si>
  <si>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</si>
  <si>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</si>
  <si>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</si>
  <si>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</si>
  <si>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</si>
  <si>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</si>
  <si>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</si>
  <si>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</si>
  <si>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</si>
  <si>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</si>
  <si>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</si>
  <si>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</si>
  <si>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</si>
  <si>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</si>
  <si>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</si>
  <si>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</si>
  <si>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</si>
  <si>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</si>
  <si>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</si>
  <si>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</si>
  <si>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</si>
  <si>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</si>
  <si>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</si>
  <si>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</si>
  <si>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</si>
  <si>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</si>
  <si>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</si>
  <si>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</si>
  <si>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</si>
  <si>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</si>
  <si>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</si>
  <si>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</si>
  <si>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</si>
  <si>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</si>
  <si>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</si>
  <si>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</si>
  <si>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</si>
  <si>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</si>
  <si>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</si>
  <si>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</si>
  <si>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</si>
  <si>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</si>
  <si>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</si>
  <si>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</si>
  <si>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</si>
  <si>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</si>
  <si>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</si>
  <si>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</si>
  <si>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</si>
  <si>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</si>
  <si>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</si>
  <si>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</si>
  <si>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</si>
  <si>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</si>
  <si>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</si>
  <si>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</si>
  <si>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</si>
  <si>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</si>
  <si>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</si>
  <si>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</si>
  <si>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</si>
  <si>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</si>
  <si>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</si>
  <si>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</si>
  <si>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</si>
  <si>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</si>
  <si>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</si>
  <si>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</si>
  <si>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</si>
  <si>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</si>
  <si>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</si>
  <si>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</si>
  <si>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</si>
  <si>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</si>
  <si>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</si>
  <si>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</si>
  <si>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</si>
  <si>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</si>
  <si>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</si>
  <si>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</si>
  <si>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</si>
  <si>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</si>
  <si>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</si>
  <si>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</si>
  <si>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</si>
  <si>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</si>
  <si>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</si>
  <si>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</si>
  <si>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</si>
  <si>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</si>
  <si>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</si>
  <si>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</si>
  <si>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</si>
  <si>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</si>
  <si>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</si>
  <si>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</si>
  <si>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</si>
  <si>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</si>
  <si>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</si>
  <si>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</si>
  <si>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</si>
  <si>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</si>
  <si>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</si>
  <si>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</si>
  <si>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</si>
  <si>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</si>
  <si>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</si>
  <si>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</si>
  <si>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</si>
  <si>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</si>
  <si>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</si>
  <si>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</si>
  <si>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</si>
  <si>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</si>
  <si>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</si>
  <si>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</si>
  <si>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</si>
  <si>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</si>
  <si>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</si>
  <si>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</si>
  <si>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</si>
  <si>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</si>
  <si>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</si>
  <si>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</si>
  <si>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</si>
  <si>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</si>
  <si>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</si>
  <si>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</si>
  <si>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</si>
  <si>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</si>
  <si>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</si>
  <si>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</si>
  <si>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</si>
  <si>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</si>
  <si>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</si>
  <si>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</si>
  <si>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</si>
  <si>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</si>
  <si>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</si>
  <si>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</si>
  <si>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</si>
  <si>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</si>
  <si>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</si>
  <si>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</si>
  <si>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</si>
  <si>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</si>
  <si>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</si>
  <si>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</si>
  <si>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</si>
  <si>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</si>
  <si>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</si>
  <si>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</si>
  <si>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</si>
  <si>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</si>
  <si>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</si>
  <si>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</si>
  <si>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</si>
  <si>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</si>
  <si>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</si>
  <si>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</si>
  <si>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</si>
  <si>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</si>
  <si>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</si>
  <si>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</si>
  <si>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</si>
  <si>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</si>
  <si>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</si>
  <si>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</si>
  <si>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</si>
  <si>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</si>
  <si>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</si>
  <si>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</si>
  <si>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</si>
  <si>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</si>
  <si>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</si>
  <si>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</si>
  <si>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</si>
  <si>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</si>
  <si>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</si>
  <si>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</si>
  <si>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</si>
  <si>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</si>
  <si>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</si>
  <si>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</si>
  <si>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</si>
  <si>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</si>
  <si>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</si>
  <si>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</si>
  <si>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</si>
  <si>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</si>
  <si>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</si>
  <si>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</si>
  <si>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</si>
  <si>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</si>
  <si>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</si>
  <si>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</si>
  <si>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</si>
  <si>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</si>
  <si>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</si>
  <si>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</si>
  <si>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</si>
  <si>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</si>
  <si>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</si>
  <si>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</si>
  <si>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</si>
  <si>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</si>
  <si>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</si>
  <si>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</si>
  <si>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</si>
  <si>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</si>
  <si>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</si>
  <si>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</si>
  <si>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</si>
  <si>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</si>
  <si>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</si>
  <si>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</si>
  <si>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</si>
  <si>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</si>
  <si>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</si>
  <si>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</si>
  <si>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</si>
  <si>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</si>
  <si>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</si>
  <si>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</si>
  <si>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</si>
  <si>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</si>
  <si>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</si>
  <si>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</si>
  <si>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</si>
  <si>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</si>
  <si>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</si>
  <si>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</si>
  <si>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</si>
  <si>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</si>
  <si>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</si>
  <si>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</si>
  <si>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</si>
  <si>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</si>
  <si>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</si>
  <si>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</si>
  <si>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</si>
  <si>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</si>
  <si>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</si>
  <si>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</si>
  <si>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</si>
  <si>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</si>
  <si>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</si>
  <si>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</si>
  <si>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</si>
  <si>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</si>
  <si>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</si>
  <si>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</si>
  <si>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</si>
  <si>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</si>
  <si>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</si>
  <si>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</si>
  <si>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</si>
  <si>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</si>
  <si>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</si>
  <si>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</si>
  <si>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</si>
  <si>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</si>
  <si>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</si>
  <si>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</si>
  <si>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</si>
  <si>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</si>
  <si>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</si>
  <si>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</si>
  <si>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</si>
  <si>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</si>
  <si>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</si>
  <si>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</si>
  <si>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</si>
  <si>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</si>
  <si>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</si>
  <si>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</si>
  <si>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</si>
  <si>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</si>
  <si>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</si>
  <si>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</si>
  <si>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</si>
  <si>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</si>
  <si>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</si>
  <si>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</si>
  <si>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</si>
  <si>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</si>
  <si>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</si>
  <si>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</si>
  <si>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</si>
  <si>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</si>
  <si>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</si>
  <si>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</si>
  <si>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</si>
  <si>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</si>
  <si>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</si>
  <si>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</si>
  <si>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</si>
  <si>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</si>
  <si>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</si>
  <si>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</si>
  <si>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</si>
  <si>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</si>
  <si>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</si>
  <si>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</si>
  <si>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</si>
  <si>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</si>
  <si>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</si>
  <si>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</si>
  <si>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</si>
  <si>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</si>
  <si>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</si>
  <si>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</si>
  <si>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</si>
  <si>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</si>
  <si>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</si>
  <si>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</si>
  <si>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</si>
  <si>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</si>
  <si>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</si>
  <si>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</si>
  <si>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</si>
  <si>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</si>
  <si>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</si>
  <si>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</si>
  <si>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</si>
  <si>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</si>
  <si>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</si>
  <si>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</si>
  <si>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</si>
  <si>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</si>
  <si>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</si>
  <si>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</si>
  <si>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</si>
  <si>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</si>
  <si>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</si>
  <si>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</si>
  <si>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</si>
  <si>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</si>
  <si>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</si>
  <si>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</si>
  <si>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</si>
  <si>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</si>
  <si>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</si>
  <si>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</si>
  <si>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</si>
  <si>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</si>
  <si>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</si>
  <si>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</si>
  <si>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</si>
  <si>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</si>
  <si>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</si>
  <si>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</si>
  <si>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</si>
  <si>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</si>
  <si>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</si>
  <si>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</si>
  <si>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</si>
  <si>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</si>
  <si>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</si>
  <si>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</si>
  <si>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</si>
  <si>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</si>
  <si>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</si>
  <si>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</si>
  <si>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</si>
  <si>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</si>
  <si>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</si>
  <si>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</si>
  <si>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</si>
  <si>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</si>
  <si>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</si>
  <si>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</si>
  <si>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</si>
  <si>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</si>
  <si>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</si>
  <si>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</si>
  <si>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</si>
  <si>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</si>
  <si>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</si>
  <si>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</si>
  <si>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</si>
  <si>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</si>
  <si>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</si>
  <si>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</si>
  <si>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</si>
  <si>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</si>
  <si>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</si>
  <si>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</si>
  <si>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</si>
  <si>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</si>
  <si>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</si>
  <si>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</si>
  <si>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</si>
  <si>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</si>
  <si>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</si>
  <si>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</si>
  <si>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</si>
  <si>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</si>
  <si>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</si>
  <si>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</si>
  <si>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</si>
  <si>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</si>
  <si>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</si>
  <si>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</si>
  <si>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</si>
  <si>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</si>
  <si>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</si>
  <si>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</si>
  <si>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</si>
  <si>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</si>
  <si>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</si>
  <si>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</si>
  <si>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</si>
  <si>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</si>
  <si>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</si>
  <si>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</si>
  <si>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</si>
  <si>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</si>
  <si>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</si>
  <si>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</si>
  <si>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</si>
  <si>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</si>
  <si>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</si>
  <si>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</si>
  <si>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</si>
  <si>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</si>
  <si>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</si>
  <si>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</si>
  <si>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</si>
  <si>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</si>
  <si>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</si>
  <si>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</si>
  <si>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</si>
  <si>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</si>
  <si>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</si>
  <si>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</si>
  <si>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</si>
  <si>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</si>
  <si>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</si>
  <si>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</si>
  <si>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</si>
  <si>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</si>
  <si>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</si>
  <si>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</si>
  <si>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</si>
  <si>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</si>
  <si>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</si>
  <si>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</si>
  <si>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</si>
  <si>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</si>
  <si>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</si>
  <si>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</si>
  <si>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</si>
  <si>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</si>
  <si>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</si>
  <si>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</si>
  <si>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</si>
  <si>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</si>
  <si>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</si>
  <si>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</si>
  <si>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</si>
  <si>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</si>
  <si>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</si>
  <si>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</si>
  <si>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</si>
  <si>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</si>
  <si>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</si>
  <si>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</si>
  <si>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</si>
  <si>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</si>
  <si>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</si>
  <si>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</si>
  <si>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</si>
  <si>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</si>
  <si>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</si>
  <si>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</si>
  <si>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</si>
  <si>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</si>
  <si>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</si>
  <si>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</si>
  <si>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</si>
  <si>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</si>
  <si>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</si>
  <si>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</si>
  <si>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</si>
  <si>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</si>
  <si>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</si>
  <si>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</si>
  <si>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</si>
  <si>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</si>
  <si>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</si>
  <si>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</si>
  <si>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</si>
  <si>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</si>
  <si>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</si>
  <si>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</si>
  <si>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</si>
  <si>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</si>
  <si>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</si>
  <si>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</si>
  <si>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</si>
  <si>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</si>
  <si>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</si>
  <si>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</si>
  <si>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</si>
  <si>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</si>
  <si>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</si>
  <si>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</si>
  <si>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</si>
  <si>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</si>
  <si>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</si>
  <si>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</si>
  <si>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</si>
  <si>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</si>
  <si>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</si>
  <si>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</si>
  <si>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</si>
  <si>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</si>
  <si>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</si>
  <si>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</si>
  <si>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</si>
  <si>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</si>
  <si>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</si>
  <si>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</si>
  <si>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</si>
  <si>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</si>
  <si>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</si>
  <si>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</si>
  <si>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</si>
  <si>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</si>
  <si>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</si>
  <si>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</si>
  <si>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</si>
  <si>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</si>
  <si>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</si>
  <si>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</si>
  <si>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</si>
  <si>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</si>
  <si>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</si>
  <si>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</si>
  <si>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</si>
  <si>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</si>
  <si>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</si>
  <si>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</si>
  <si>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</si>
  <si>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</si>
  <si>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</si>
  <si>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</si>
  <si>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</si>
  <si>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</si>
  <si>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</si>
  <si>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</si>
  <si>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</si>
  <si>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</si>
  <si>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</si>
  <si>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</si>
  <si>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</si>
  <si>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</si>
  <si>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</si>
  <si>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</si>
  <si>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</si>
  <si>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</si>
  <si>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</si>
  <si>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</si>
  <si>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</si>
  <si>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</si>
  <si>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</si>
  <si>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</si>
  <si>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</si>
  <si>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</si>
  <si>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</si>
  <si>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</si>
  <si>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</si>
  <si>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</si>
  <si>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</si>
  <si>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</si>
  <si>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</si>
  <si>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</si>
  <si>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</si>
  <si>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</si>
  <si>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</si>
  <si>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</si>
  <si>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</si>
  <si>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</si>
  <si>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</si>
  <si>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</si>
  <si>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</si>
  <si>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</si>
  <si>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</si>
  <si>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</si>
  <si>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</si>
  <si>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</si>
  <si>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</si>
  <si>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</si>
  <si>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</si>
  <si>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</si>
  <si>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</si>
  <si>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</si>
  <si>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</si>
  <si>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</si>
  <si>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</si>
  <si>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</si>
  <si>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</si>
  <si>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</si>
  <si>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</si>
  <si>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</si>
  <si>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</si>
  <si>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</si>
  <si>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</si>
  <si>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</si>
  <si>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</si>
  <si>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</si>
  <si>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</si>
  <si>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</si>
  <si>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</si>
  <si>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</si>
  <si>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</si>
  <si>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</si>
  <si>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</si>
  <si>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</si>
  <si>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</si>
  <si>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</si>
  <si>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</si>
  <si>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</si>
  <si>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</si>
  <si>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</si>
  <si>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</si>
  <si>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</si>
  <si>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</si>
  <si>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</si>
  <si>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</si>
  <si>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</si>
  <si>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</si>
  <si>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</si>
  <si>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</si>
  <si>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</si>
  <si>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</si>
  <si>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</si>
  <si>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</si>
  <si>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</si>
  <si>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</si>
  <si>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</si>
  <si>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</si>
  <si>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</si>
  <si>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</si>
  <si>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</si>
  <si>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</si>
  <si>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</si>
  <si>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</si>
  <si>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</si>
  <si>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</si>
  <si>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</si>
  <si>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</si>
  <si>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</si>
  <si>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</si>
  <si>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</si>
  <si>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</si>
  <si>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</si>
  <si>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</si>
  <si>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</si>
  <si>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</si>
  <si>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</si>
  <si>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</si>
  <si>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</si>
  <si>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</si>
  <si>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</si>
  <si>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</si>
  <si>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</si>
  <si>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</si>
  <si>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</si>
  <si>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</si>
  <si>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</si>
  <si>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</si>
  <si>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</si>
  <si>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</si>
  <si>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</si>
  <si>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</si>
  <si>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</si>
  <si>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</si>
  <si>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</si>
  <si>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</si>
  <si>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</si>
  <si>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</si>
  <si>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</si>
  <si>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</si>
  <si>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</si>
  <si>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</si>
  <si>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</si>
  <si>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</si>
  <si>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</si>
  <si>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</si>
  <si>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</si>
  <si>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</si>
  <si>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</si>
  <si>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</si>
  <si>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</si>
  <si>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</si>
  <si>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</si>
  <si>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</si>
  <si>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</si>
  <si>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</si>
  <si>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</si>
  <si>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</si>
  <si>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</si>
  <si>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</si>
  <si>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</si>
  <si>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</si>
  <si>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</si>
  <si>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</si>
  <si>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</si>
  <si>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</si>
  <si>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</si>
  <si>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</si>
  <si>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</si>
  <si>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</si>
  <si>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</si>
  <si>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</si>
  <si>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</si>
  <si>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</si>
  <si>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</si>
  <si>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</si>
  <si>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</si>
  <si>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</si>
  <si>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</si>
  <si>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</si>
  <si>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</si>
  <si>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</si>
  <si>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</si>
  <si>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</si>
  <si>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</si>
  <si>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</si>
  <si>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</si>
  <si>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</si>
  <si>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</si>
  <si>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</si>
  <si>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</si>
  <si>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</si>
  <si>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</si>
  <si>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</si>
  <si>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</si>
  <si>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</si>
  <si>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</si>
  <si>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</si>
  <si>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</si>
  <si>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</si>
  <si>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</si>
  <si>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</si>
  <si>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</si>
  <si>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</si>
  <si>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</si>
  <si>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</si>
  <si>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</si>
  <si>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</si>
  <si>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</si>
  <si>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</si>
  <si>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</si>
  <si>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</si>
  <si>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</si>
  <si>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</si>
  <si>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</si>
  <si>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</si>
  <si>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</si>
  <si>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</si>
  <si>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</si>
  <si>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</si>
  <si>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</si>
  <si>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</si>
  <si>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</si>
  <si>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</si>
  <si>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</si>
  <si>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</si>
  <si>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</si>
  <si>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</si>
  <si>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</si>
  <si>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</si>
  <si>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</si>
  <si>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</si>
  <si>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</si>
  <si>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</si>
  <si>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</si>
  <si>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</si>
  <si>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</si>
  <si>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</si>
  <si>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</si>
  <si>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</si>
  <si>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</si>
  <si>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</si>
  <si>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</si>
  <si>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</si>
  <si>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</si>
  <si>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</si>
  <si>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</si>
  <si>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</si>
  <si>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</si>
  <si>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</si>
  <si>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</si>
  <si>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</si>
  <si>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</si>
  <si>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</si>
  <si>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</si>
  <si>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</si>
  <si>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</si>
  <si>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</si>
  <si>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</si>
  <si>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</si>
  <si>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</si>
  <si>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</si>
  <si>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</si>
  <si>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</si>
  <si>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</si>
  <si>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</si>
  <si>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</si>
  <si>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</si>
  <si>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</si>
  <si>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</si>
  <si>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</si>
  <si>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</si>
  <si>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</si>
  <si>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</si>
  <si>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</si>
  <si>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</si>
  <si>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</si>
  <si>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</si>
  <si>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</si>
  <si>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</si>
  <si>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</si>
  <si>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</si>
  <si>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</si>
  <si>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</si>
  <si>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</si>
  <si>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</si>
  <si>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</si>
  <si>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</si>
  <si>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</si>
  <si>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</si>
  <si>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</si>
  <si>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</si>
  <si>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</si>
  <si>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</si>
  <si>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</si>
  <si>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</si>
  <si>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</si>
  <si>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</si>
  <si>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</si>
  <si>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</si>
  <si>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</si>
  <si>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</si>
  <si>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</si>
  <si>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</si>
  <si>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</si>
  <si>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</si>
  <si>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</si>
  <si>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</si>
  <si>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</si>
  <si>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</si>
  <si>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</si>
  <si>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</si>
  <si>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</si>
  <si>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</si>
  <si>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</si>
  <si>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</si>
  <si>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</si>
  <si>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</si>
  <si>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</si>
  <si>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</si>
  <si>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</si>
  <si>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</si>
  <si>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</si>
  <si>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</si>
  <si>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</si>
  <si>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</si>
  <si>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</si>
  <si>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</si>
  <si>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</si>
  <si>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</si>
  <si>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</si>
  <si>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</si>
  <si>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</si>
  <si>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</si>
  <si>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</si>
  <si>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</si>
  <si>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</si>
  <si>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</si>
  <si>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</si>
  <si>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</si>
  <si>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</si>
  <si>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</si>
  <si>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</si>
  <si>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</si>
  <si>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</si>
  <si>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</si>
  <si>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</si>
  <si>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</si>
  <si>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</si>
  <si>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</si>
  <si>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</si>
  <si>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</si>
  <si>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</si>
  <si>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</si>
  <si>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</si>
  <si>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</si>
  <si>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</si>
  <si>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</si>
  <si>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</si>
  <si>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</si>
  <si>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</si>
  <si>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</si>
  <si>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</si>
  <si>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</si>
  <si>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</si>
  <si>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</si>
  <si>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</si>
  <si>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</si>
  <si>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</si>
  <si>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</si>
  <si>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</si>
  <si>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</si>
  <si>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</si>
  <si>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</si>
  <si>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</si>
  <si>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</si>
  <si>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</si>
  <si>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</si>
  <si>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</si>
  <si>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</si>
  <si>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</si>
  <si>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</si>
  <si>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</si>
  <si>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</si>
  <si>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</si>
  <si>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</si>
  <si>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</si>
  <si>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</si>
  <si>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</si>
  <si>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</si>
  <si>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</si>
  <si>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</si>
  <si>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</si>
  <si>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</si>
  <si>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</si>
  <si>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</si>
  <si>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</si>
  <si>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</si>
  <si>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</si>
  <si>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</si>
  <si>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</si>
  <si>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</si>
  <si>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</si>
  <si>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</si>
  <si>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</si>
  <si>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</si>
  <si>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</si>
  <si>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</si>
  <si>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</si>
  <si>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</si>
  <si>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</si>
  <si>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</si>
  <si>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</si>
  <si>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</si>
  <si>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</si>
  <si>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</si>
  <si>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</si>
  <si>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</si>
  <si>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</si>
  <si>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</si>
  <si>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</si>
  <si>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</si>
  <si>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</si>
  <si>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</si>
  <si>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</si>
  <si>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</si>
  <si>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</si>
  <si>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</si>
  <si>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</si>
  <si>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</si>
  <si>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</si>
  <si>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</si>
  <si>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</si>
  <si>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</si>
  <si>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</si>
  <si>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</si>
  <si>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</si>
  <si>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</si>
  <si>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</si>
  <si>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</si>
  <si>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</si>
  <si>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</si>
  <si>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</si>
  <si>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</si>
  <si>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</si>
  <si>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</si>
  <si>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</si>
  <si>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</si>
  <si>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</si>
  <si>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</si>
  <si>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</si>
  <si>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</si>
  <si>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</si>
  <si>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</si>
  <si>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</si>
  <si>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</si>
  <si>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</si>
  <si>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</si>
  <si>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</si>
  <si>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</si>
  <si>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</si>
  <si>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</si>
  <si>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</si>
  <si>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</si>
  <si>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</si>
  <si>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</si>
  <si>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</si>
  <si>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</si>
  <si>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</si>
  <si>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</si>
  <si>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</si>
  <si>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</si>
  <si>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</si>
  <si>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</si>
  <si>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</si>
  <si>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</si>
  <si>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</si>
  <si>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</si>
  <si>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</si>
  <si>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</si>
  <si>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</si>
  <si>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</si>
  <si>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</si>
  <si>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</si>
  <si>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</si>
  <si>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</si>
  <si>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</si>
  <si>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</si>
  <si>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</si>
  <si>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</si>
  <si>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</si>
  <si>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</si>
  <si>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</si>
  <si>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</si>
  <si>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</si>
  <si>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</si>
  <si>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</si>
  <si>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</si>
  <si>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</si>
  <si>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</si>
  <si>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</si>
  <si>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</si>
  <si>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</si>
  <si>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</si>
  <si>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</si>
  <si>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</si>
  <si>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</si>
  <si>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</si>
  <si>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</si>
  <si>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</si>
  <si>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</si>
  <si>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</si>
  <si>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</si>
  <si>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</si>
  <si>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</si>
  <si>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</si>
  <si>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</si>
  <si>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</si>
  <si>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</si>
  <si>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</si>
  <si>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</si>
  <si>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</si>
  <si>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</si>
  <si>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</si>
  <si>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</si>
  <si>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</si>
  <si>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</si>
  <si>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</si>
  <si>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</si>
  <si>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</si>
  <si>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</si>
  <si>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</si>
  <si>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</si>
  <si>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</si>
  <si>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</si>
  <si>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</si>
  <si>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</si>
  <si>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</si>
  <si>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</si>
  <si>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</si>
  <si>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</si>
  <si>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</si>
  <si>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</si>
  <si>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</si>
  <si>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</si>
  <si>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</si>
  <si>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</si>
  <si>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</si>
  <si>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</si>
  <si>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</si>
  <si>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</si>
  <si>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</si>
  <si>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</si>
  <si>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</si>
  <si>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</si>
  <si>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</si>
  <si>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</si>
  <si>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</si>
  <si>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</si>
  <si>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</si>
  <si>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</si>
  <si>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</si>
  <si>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</si>
  <si>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</si>
  <si>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</si>
  <si>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</si>
  <si>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</si>
  <si>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</si>
  <si>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</si>
  <si>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</si>
  <si>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</si>
  <si>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</si>
  <si>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</si>
  <si>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</si>
  <si>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</si>
  <si>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</si>
  <si>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</si>
  <si>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</si>
  <si>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</si>
  <si>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</si>
  <si>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</si>
  <si>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</si>
  <si>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</si>
  <si>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</si>
  <si>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</si>
  <si>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</si>
  <si>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</si>
  <si>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</si>
  <si>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</si>
  <si>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</si>
  <si>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</si>
  <si>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</si>
  <si>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</si>
  <si>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</si>
  <si>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</si>
  <si>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</si>
  <si>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</si>
  <si>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</si>
  <si>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</si>
  <si>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</si>
  <si>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</si>
  <si>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</si>
  <si>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</si>
  <si>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</si>
  <si>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</si>
  <si>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</si>
  <si>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</si>
  <si>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</si>
  <si>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</si>
  <si>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</si>
  <si>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</si>
  <si>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</si>
  <si>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</si>
  <si>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</si>
  <si>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</si>
  <si>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</si>
  <si>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</si>
  <si>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</si>
  <si>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</si>
  <si>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</si>
  <si>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</si>
  <si>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</si>
  <si>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</si>
  <si>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</si>
  <si>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</si>
  <si>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</si>
  <si>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</si>
  <si>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</si>
  <si>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</si>
  <si>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</si>
  <si>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</si>
  <si>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</si>
  <si>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</si>
  <si>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</si>
  <si>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</si>
  <si>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</si>
  <si>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</si>
  <si>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</si>
  <si>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</si>
  <si>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</si>
  <si>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</si>
  <si>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</si>
  <si>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</si>
  <si>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</si>
  <si>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</si>
  <si>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</si>
  <si>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</si>
  <si>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</si>
  <si>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</si>
  <si>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</si>
  <si>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</si>
  <si>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</si>
  <si>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</si>
  <si>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</si>
  <si>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</si>
  <si>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</si>
  <si>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</si>
  <si>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</si>
  <si>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</si>
  <si>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</si>
  <si>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</si>
  <si>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</si>
  <si>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</si>
  <si>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</si>
  <si>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</si>
  <si>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</si>
  <si>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</si>
  <si>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</si>
  <si>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</si>
  <si>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</si>
  <si>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</si>
  <si>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</si>
  <si>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</si>
  <si>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</si>
  <si>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</si>
  <si>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</si>
  <si>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</si>
  <si>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</si>
  <si>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</si>
  <si>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</si>
  <si>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</si>
  <si>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</si>
  <si>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</si>
  <si>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</si>
  <si>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</si>
  <si>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</si>
  <si>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</si>
  <si>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</si>
  <si>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</si>
  <si>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</si>
  <si>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</si>
  <si>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</si>
  <si>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</si>
  <si>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</si>
  <si>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</si>
  <si>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</si>
  <si>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</si>
  <si>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</si>
  <si>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</si>
  <si>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</si>
  <si>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</si>
  <si>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</si>
  <si>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</si>
  <si>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</si>
  <si>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</si>
  <si>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</si>
  <si>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</si>
  <si>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</si>
  <si>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</si>
  <si>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</si>
  <si>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</si>
  <si>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</si>
  <si>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</si>
  <si>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</si>
  <si>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</si>
  <si>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</si>
  <si>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</si>
  <si>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</si>
  <si>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</si>
  <si>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</si>
  <si>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</si>
  <si>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</si>
  <si>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</si>
  <si>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</si>
  <si>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</si>
  <si>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</si>
  <si>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</si>
  <si>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</si>
  <si>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</si>
  <si>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</si>
  <si>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</si>
  <si>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</si>
  <si>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</si>
  <si>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</si>
  <si>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</si>
  <si>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</si>
  <si>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</si>
  <si>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</si>
  <si>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</si>
  <si>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</si>
  <si>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</si>
  <si>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</si>
  <si>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</si>
  <si>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</si>
  <si>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</si>
  <si>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</si>
  <si>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</si>
  <si>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</si>
  <si>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</si>
  <si>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</si>
  <si>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</si>
  <si>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</si>
  <si>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</si>
  <si>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</si>
  <si>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</si>
  <si>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</si>
  <si>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</si>
  <si>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</si>
  <si>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</si>
  <si>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</si>
  <si>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</si>
  <si>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</si>
  <si>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</si>
  <si>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</si>
  <si>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</si>
  <si>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</si>
  <si>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</si>
  <si>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</si>
  <si>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</si>
  <si>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</si>
  <si>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</si>
  <si>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</si>
  <si>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</si>
  <si>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</si>
  <si>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</si>
  <si>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</si>
  <si>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</si>
  <si>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</si>
  <si>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</si>
  <si>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</si>
  <si>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</si>
  <si>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</si>
  <si>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</si>
  <si>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</si>
  <si>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</si>
  <si>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</si>
  <si>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</si>
  <si>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</si>
  <si>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</si>
  <si>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</si>
  <si>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</si>
  <si>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</si>
  <si>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</si>
  <si>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</si>
  <si>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</si>
  <si>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</si>
  <si>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</si>
  <si>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</si>
  <si>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</si>
  <si>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</si>
  <si>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</si>
  <si>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</si>
  <si>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</si>
  <si>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</si>
  <si>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</si>
  <si>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</si>
  <si>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</si>
  <si>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</si>
  <si>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</si>
  <si>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</si>
  <si>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</si>
  <si>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</si>
  <si>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</si>
  <si>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</si>
  <si>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</si>
  <si>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</si>
  <si>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</si>
  <si>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</si>
  <si>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</si>
  <si>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</si>
  <si>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</si>
  <si>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</si>
  <si>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</si>
  <si>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</si>
  <si>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</si>
  <si>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</si>
  <si>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</si>
  <si>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</si>
  <si>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</si>
  <si>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</si>
  <si>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</si>
  <si>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</si>
  <si>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</si>
  <si>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</si>
  <si>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</si>
  <si>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</si>
  <si>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</si>
  <si>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</si>
  <si>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</si>
  <si>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</si>
  <si>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</si>
  <si>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</si>
  <si>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</si>
  <si>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</si>
  <si>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</si>
  <si>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</si>
  <si>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</si>
  <si>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</si>
  <si>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</si>
  <si>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</si>
  <si>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</si>
  <si>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</si>
  <si>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</si>
  <si>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</si>
  <si>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</si>
  <si>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</si>
  <si>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</si>
  <si>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</si>
  <si>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</si>
  <si>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</si>
  <si>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</si>
  <si>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</si>
  <si>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</si>
  <si>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</si>
  <si>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</si>
  <si>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</si>
  <si>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</si>
  <si>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</si>
  <si>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</si>
  <si>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</si>
  <si>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</si>
  <si>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</si>
  <si>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</si>
  <si>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</si>
  <si>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</si>
  <si>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</si>
  <si>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</si>
  <si>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</si>
  <si>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</si>
  <si>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</si>
  <si>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</si>
  <si>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</si>
  <si>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</si>
  <si>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</si>
  <si>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</si>
  <si>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</si>
  <si>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</si>
  <si>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</si>
  <si>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</si>
  <si>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</si>
  <si>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</si>
  <si>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</si>
  <si>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</si>
  <si>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</si>
  <si>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</si>
  <si>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</si>
  <si>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</si>
  <si>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</si>
  <si>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</si>
  <si>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</si>
  <si>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</si>
  <si>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</si>
  <si>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</si>
  <si>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</si>
  <si>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</si>
  <si>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</si>
  <si>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</si>
  <si>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</si>
  <si>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</si>
  <si>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</si>
  <si>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</si>
  <si>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</si>
  <si>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</si>
  <si>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</si>
  <si>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</si>
  <si>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</si>
  <si>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</si>
  <si>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</si>
  <si>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</si>
  <si>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</si>
  <si>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</si>
  <si>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</si>
  <si>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</si>
  <si>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</si>
  <si>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</si>
  <si>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</si>
  <si>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</si>
  <si>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</si>
  <si>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</si>
  <si>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</si>
  <si>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</si>
  <si>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</si>
  <si>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</si>
  <si>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</si>
  <si>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</si>
  <si>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</si>
  <si>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</si>
  <si>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</si>
  <si>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</si>
  <si>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</si>
  <si>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</si>
  <si>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</si>
  <si>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</si>
  <si>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</si>
  <si>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</si>
  <si>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</si>
  <si>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</si>
  <si>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</si>
  <si>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</si>
  <si>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</si>
  <si>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</si>
  <si>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</si>
  <si>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</si>
  <si>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</si>
  <si>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</si>
  <si>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</si>
  <si>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</si>
  <si>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</si>
  <si>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</si>
  <si>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</si>
  <si>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</si>
  <si>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</si>
  <si>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</si>
  <si>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</si>
  <si>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</si>
  <si>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</si>
  <si>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</si>
  <si>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</si>
  <si>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</si>
  <si>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</si>
  <si>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</si>
  <si>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</si>
  <si>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</si>
  <si>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</si>
  <si>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</si>
  <si>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</si>
  <si>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</si>
  <si>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</si>
  <si>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</si>
  <si>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</si>
  <si>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</si>
  <si>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</si>
  <si>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</si>
  <si>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</si>
  <si>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</si>
  <si>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</si>
  <si>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</si>
  <si>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</si>
  <si>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</si>
  <si>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</si>
  <si>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</si>
  <si>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</si>
  <si>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</si>
  <si>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</si>
  <si>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</si>
  <si>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</si>
  <si>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</si>
  <si>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</si>
  <si>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</si>
  <si>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</si>
  <si>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</si>
  <si>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</si>
  <si>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</si>
  <si>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</si>
  <si>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</si>
  <si>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</si>
  <si>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</si>
  <si>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</si>
  <si>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</si>
  <si>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</si>
  <si>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</si>
  <si>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</si>
  <si>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</si>
  <si>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</si>
  <si>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</si>
  <si>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</si>
  <si>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</si>
  <si>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</si>
  <si>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</si>
  <si>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</si>
  <si>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</si>
  <si>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</si>
  <si>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</si>
  <si>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</si>
  <si>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</si>
  <si>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</si>
  <si>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</si>
  <si>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</si>
  <si>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</si>
  <si>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</si>
  <si>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</si>
  <si>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</si>
  <si>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</si>
  <si>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</si>
  <si>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</si>
  <si>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</si>
  <si>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</si>
  <si>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</si>
  <si>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</si>
  <si>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</si>
  <si>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</si>
  <si>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</si>
  <si>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</si>
  <si>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</si>
  <si>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</si>
  <si>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</si>
  <si>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</si>
  <si>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</si>
  <si>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</si>
  <si>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</si>
  <si>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</si>
  <si>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</si>
  <si>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</si>
  <si>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</si>
  <si>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</si>
  <si>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</si>
  <si>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</si>
  <si>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</si>
  <si>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</si>
  <si>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</si>
  <si>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</si>
  <si>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</si>
  <si>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</si>
  <si>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</si>
  <si>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</si>
  <si>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</si>
  <si>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</si>
  <si>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</si>
  <si>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</si>
  <si>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</si>
  <si>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</si>
  <si>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</si>
  <si>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</si>
  <si>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</si>
  <si>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</si>
  <si>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</si>
  <si>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</si>
  <si>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</si>
  <si>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</si>
  <si>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</si>
  <si>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</si>
  <si>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</si>
  <si>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</si>
  <si>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</si>
  <si>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</si>
  <si>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</si>
  <si>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</si>
  <si>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</si>
  <si>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</si>
  <si>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</si>
  <si>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</si>
  <si>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</si>
  <si>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</si>
  <si>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</si>
  <si>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</si>
  <si>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</si>
  <si>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</si>
  <si>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</si>
  <si>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</si>
  <si>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</si>
  <si>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</si>
  <si>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</si>
  <si>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</si>
  <si>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</si>
  <si>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</si>
  <si>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</si>
  <si>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</si>
  <si>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</si>
  <si>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</si>
  <si>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</si>
  <si>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</si>
  <si>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</si>
  <si>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</si>
  <si>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</si>
  <si>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</si>
  <si>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</si>
  <si>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</si>
  <si>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</si>
  <si>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</si>
  <si>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</si>
  <si>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</si>
  <si>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</si>
  <si>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</si>
  <si>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</si>
  <si>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</si>
  <si>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</si>
  <si>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</si>
  <si>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</si>
  <si>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</si>
  <si>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</si>
  <si>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</si>
  <si>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</si>
  <si>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</si>
  <si>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</si>
  <si>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</si>
  <si>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</si>
  <si>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</si>
  <si>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</si>
  <si>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</si>
  <si>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</si>
  <si>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</si>
  <si>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</si>
  <si>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</si>
  <si>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</si>
  <si>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</si>
  <si>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</si>
  <si>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</si>
  <si>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</si>
  <si>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</si>
  <si>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</si>
  <si>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</si>
  <si>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</si>
  <si>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</si>
  <si>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</si>
  <si>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</si>
  <si>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</si>
  <si>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</si>
  <si>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</si>
  <si>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</si>
  <si>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</si>
  <si>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</si>
  <si>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</si>
  <si>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</si>
  <si>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</si>
  <si>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</si>
  <si>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</si>
  <si>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</si>
  <si>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</si>
  <si>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</si>
  <si>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</si>
  <si>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</si>
  <si>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</si>
  <si>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</si>
  <si>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</si>
  <si>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</si>
  <si>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</si>
  <si>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</si>
  <si>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</si>
  <si>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</si>
  <si>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</si>
  <si>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</si>
  <si>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</si>
  <si>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</si>
  <si>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</si>
  <si>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</si>
  <si>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</si>
  <si>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</si>
  <si>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</si>
  <si>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</si>
  <si>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</si>
  <si>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</si>
  <si>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</si>
  <si>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</si>
  <si>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</si>
  <si>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</si>
  <si>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</si>
  <si>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</si>
  <si>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</si>
  <si>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</si>
  <si>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</si>
  <si>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</si>
  <si>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</si>
  <si>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</si>
  <si>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</si>
  <si>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</si>
  <si>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</si>
  <si>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</si>
  <si>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</si>
  <si>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</si>
  <si>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</si>
  <si>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</si>
  <si>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</si>
  <si>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</si>
  <si>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</si>
  <si>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</si>
  <si>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</si>
  <si>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</si>
  <si>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</si>
  <si>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</si>
  <si>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</si>
  <si>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</si>
  <si>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</si>
  <si>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</si>
  <si>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</si>
  <si>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</si>
  <si>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</si>
  <si>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</si>
  <si>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</si>
  <si>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</si>
  <si>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</si>
  <si>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</si>
  <si>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</si>
  <si>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</si>
  <si>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</si>
  <si>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</si>
  <si>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</si>
  <si>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</si>
  <si>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</si>
  <si>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</si>
  <si>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</si>
  <si>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</si>
  <si>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</si>
  <si>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</si>
  <si>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</si>
  <si>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</si>
  <si>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</si>
  <si>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</si>
  <si>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</si>
  <si>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</si>
  <si>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</si>
  <si>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</si>
  <si>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</si>
  <si>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</si>
  <si>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</si>
  <si>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</si>
  <si>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</si>
  <si>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</si>
  <si>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</si>
  <si>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</si>
  <si>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</si>
  <si>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</si>
  <si>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</si>
  <si>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</si>
  <si>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</si>
  <si>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</si>
  <si>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</si>
  <si>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</si>
  <si>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</si>
  <si>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</si>
  <si>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</si>
  <si>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</si>
  <si>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</si>
  <si>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</si>
  <si>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</si>
  <si>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</si>
  <si>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</si>
  <si>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</si>
  <si>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</si>
  <si>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</si>
  <si>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</si>
  <si>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</si>
  <si>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</si>
  <si>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</si>
  <si>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</si>
  <si>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</si>
  <si>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</si>
  <si>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</si>
  <si>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</si>
  <si>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</si>
  <si>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</si>
  <si>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</si>
  <si>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</si>
  <si>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</si>
  <si>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</si>
  <si>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</si>
  <si>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</si>
  <si>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</si>
  <si>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</si>
  <si>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</si>
  <si>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</si>
  <si>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</si>
  <si>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</si>
  <si>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</si>
  <si>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</si>
  <si>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</si>
  <si>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</si>
  <si>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</si>
  <si>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</si>
  <si>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</si>
  <si>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</si>
  <si>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</si>
  <si>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</si>
  <si>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</si>
  <si>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</si>
  <si>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</si>
  <si>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</si>
  <si>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</si>
  <si>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</si>
  <si>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</si>
  <si>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</si>
  <si>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</si>
  <si>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</si>
  <si>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</si>
  <si>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</si>
  <si>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</si>
  <si>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</si>
  <si>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</si>
  <si>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</si>
  <si>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</si>
  <si>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</si>
  <si>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</si>
  <si>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</si>
  <si>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</si>
  <si>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</si>
  <si>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</si>
  <si>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</si>
  <si>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</si>
  <si>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</si>
  <si>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</si>
  <si>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</si>
  <si>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</si>
  <si>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</si>
  <si>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</si>
  <si>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</si>
  <si>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</si>
  <si>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</si>
  <si>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</si>
  <si>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</si>
  <si>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</si>
  <si>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</si>
  <si>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</si>
  <si>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</si>
  <si>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</si>
  <si>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</si>
  <si>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</si>
  <si>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</si>
  <si>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</si>
  <si>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</si>
  <si>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</si>
  <si>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</si>
  <si>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</si>
  <si>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</si>
  <si>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</si>
  <si>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</si>
  <si>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</si>
  <si>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</si>
  <si>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</si>
  <si>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</si>
  <si>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</si>
  <si>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</si>
  <si>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</si>
  <si>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</si>
  <si>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</si>
  <si>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</si>
  <si>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</si>
  <si>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</si>
  <si>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</si>
  <si>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</si>
  <si>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</si>
  <si>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</si>
  <si>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</si>
  <si>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</si>
  <si>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</si>
  <si>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</si>
  <si>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</si>
  <si>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</si>
  <si>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</si>
  <si>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</si>
  <si>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</si>
  <si>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</si>
  <si>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</si>
  <si>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</si>
  <si>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</si>
  <si>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</si>
  <si>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</si>
  <si>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</si>
  <si>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</si>
  <si>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</si>
  <si>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</si>
  <si>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</si>
  <si>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</si>
  <si>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</si>
  <si>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</si>
  <si>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</si>
  <si>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</si>
  <si>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</si>
  <si>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</si>
  <si>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</si>
  <si>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</si>
  <si>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</si>
  <si>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</si>
  <si>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</si>
  <si>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</si>
  <si>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</si>
  <si>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</si>
  <si>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</si>
  <si>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</si>
  <si>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</si>
  <si>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</si>
  <si>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</si>
  <si>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</si>
  <si>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</si>
  <si>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</si>
  <si>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</si>
  <si>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</si>
  <si>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</si>
  <si>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</si>
  <si>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</si>
  <si>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</si>
  <si>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</si>
  <si>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</si>
  <si>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</si>
  <si>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</si>
  <si>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</si>
  <si>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</si>
  <si>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</si>
  <si>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</si>
  <si>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</si>
  <si>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</si>
  <si>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</si>
  <si>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</si>
  <si>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</si>
  <si>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</si>
  <si>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</si>
  <si>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</si>
  <si>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</si>
  <si>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</si>
  <si>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</si>
  <si>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</si>
  <si>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</si>
  <si>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</si>
  <si>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</si>
  <si>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</si>
  <si>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</si>
  <si>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</si>
  <si>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</si>
  <si>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</si>
  <si>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</si>
  <si>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</si>
  <si>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</si>
  <si>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</si>
  <si>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</si>
  <si>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</si>
  <si>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</si>
  <si>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</si>
  <si>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</si>
  <si>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</si>
  <si>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</si>
  <si>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</si>
  <si>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</si>
  <si>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</si>
  <si>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</si>
  <si>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</si>
  <si>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</si>
  <si>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</si>
  <si>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</si>
  <si>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</si>
  <si>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</si>
  <si>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</si>
  <si>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</si>
  <si>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</si>
  <si>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</si>
  <si>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</si>
  <si>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</si>
  <si>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</si>
  <si>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</si>
  <si>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</si>
  <si>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</si>
  <si>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</si>
  <si>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</si>
  <si>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</si>
  <si>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</si>
  <si>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</si>
  <si>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</si>
  <si>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</si>
  <si>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</si>
  <si>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</si>
  <si>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</si>
  <si>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</si>
  <si>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</si>
  <si>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</si>
  <si>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</si>
  <si>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</si>
  <si>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</si>
  <si>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</si>
  <si>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</si>
  <si>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</si>
  <si>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</si>
  <si>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</si>
  <si>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</si>
  <si>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</si>
  <si>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</si>
  <si>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</si>
  <si>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</si>
  <si>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</si>
  <si>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</si>
  <si>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</si>
  <si>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</si>
  <si>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</si>
  <si>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</si>
  <si>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</si>
  <si>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</si>
  <si>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</si>
  <si>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</si>
  <si>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</si>
  <si>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</si>
  <si>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</si>
  <si>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</si>
  <si>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</si>
  <si>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</si>
  <si>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</si>
  <si>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</si>
  <si>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</si>
  <si>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</si>
  <si>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</si>
  <si>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</si>
  <si>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</si>
  <si>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</si>
  <si>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</si>
  <si>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</si>
  <si>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</si>
  <si>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</si>
  <si>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</si>
  <si>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</si>
  <si>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</si>
  <si>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</si>
  <si>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</si>
  <si>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</si>
  <si>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</si>
  <si>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</si>
  <si>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</si>
  <si>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</si>
  <si>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</si>
  <si>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</si>
  <si>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</si>
  <si>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</si>
  <si>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</si>
  <si>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</si>
  <si>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</si>
  <si>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</si>
  <si>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</si>
  <si>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</si>
  <si>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</si>
  <si>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</si>
  <si>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</si>
  <si>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</si>
  <si>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</si>
  <si>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</si>
  <si>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</si>
  <si>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</si>
  <si>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</si>
  <si>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</si>
  <si>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</si>
  <si>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</si>
  <si>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</si>
  <si>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</si>
  <si>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</si>
  <si>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</si>
  <si>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</si>
  <si>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</si>
  <si>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</si>
  <si>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</si>
  <si>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</si>
  <si>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</si>
  <si>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</si>
  <si>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</si>
  <si>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</si>
  <si>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</si>
  <si>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</si>
  <si>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</si>
  <si>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</si>
  <si>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</si>
  <si>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</si>
  <si>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</si>
  <si>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</si>
  <si>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</si>
  <si>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</si>
  <si>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</si>
  <si>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</si>
  <si>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</si>
  <si>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</si>
  <si>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</si>
  <si>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</si>
  <si>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</si>
  <si>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</si>
  <si>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</si>
  <si>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</si>
  <si>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</si>
  <si>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</si>
  <si>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</si>
  <si>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</si>
  <si>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</si>
  <si>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</si>
  <si>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</si>
  <si>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</si>
  <si>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</si>
  <si>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</si>
  <si>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</si>
  <si>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</si>
  <si>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</si>
  <si>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</si>
  <si>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</si>
  <si>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</si>
  <si>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</si>
  <si>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</si>
  <si>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</si>
  <si>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</si>
  <si>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</si>
  <si>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</si>
  <si>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</si>
  <si>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</si>
  <si>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</si>
  <si>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</si>
  <si>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</si>
  <si>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</si>
  <si>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</si>
  <si>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</si>
  <si>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</si>
  <si>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</si>
  <si>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</si>
  <si>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</si>
  <si>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</si>
  <si>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</si>
  <si>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</si>
  <si>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</si>
  <si>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</si>
  <si>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</si>
  <si>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</si>
  <si>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</si>
  <si>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</si>
  <si>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</si>
  <si>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</si>
  <si>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</si>
  <si>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</si>
  <si>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</si>
  <si>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</si>
  <si>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</si>
  <si>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</si>
  <si>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</si>
  <si>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</si>
  <si>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</si>
  <si>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</si>
  <si>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</si>
  <si>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</si>
  <si>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</si>
  <si>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</si>
  <si>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</si>
  <si>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</si>
  <si>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</si>
  <si>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</si>
  <si>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</si>
  <si>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</si>
  <si>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</si>
  <si>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</si>
  <si>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</si>
  <si>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</si>
  <si>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</si>
  <si>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</si>
  <si>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</si>
  <si>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</si>
  <si>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</si>
  <si>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</si>
  <si>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</si>
  <si>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</si>
  <si>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</si>
  <si>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</si>
  <si>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</si>
  <si>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</si>
  <si>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</si>
  <si>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</si>
  <si>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</si>
  <si>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</si>
  <si>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</si>
  <si>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</si>
  <si>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</si>
  <si>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</si>
  <si>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</si>
  <si>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</si>
  <si>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</si>
  <si>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</si>
  <si>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</si>
  <si>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</si>
  <si>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</si>
  <si>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</si>
  <si>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</si>
  <si>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</si>
  <si>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</si>
  <si>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</si>
  <si>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</si>
  <si>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</si>
  <si>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</si>
  <si>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</si>
  <si>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</si>
  <si>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</si>
  <si>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</si>
  <si>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</si>
  <si>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</si>
  <si>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</si>
  <si>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</si>
  <si>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</si>
  <si>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</si>
  <si>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</si>
  <si>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</si>
  <si>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</si>
  <si>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</si>
  <si>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</si>
  <si>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</si>
  <si>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</si>
  <si>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</si>
  <si>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</si>
  <si>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</si>
  <si>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</si>
  <si>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</si>
  <si>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</si>
  <si>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</si>
  <si>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</si>
  <si>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</si>
  <si>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</si>
  <si>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</si>
  <si>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</si>
  <si>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</si>
  <si>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</si>
  <si>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</si>
  <si>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</si>
  <si>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</si>
  <si>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</si>
  <si>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</si>
  <si>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</si>
  <si>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</si>
  <si>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</si>
  <si>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</si>
  <si>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</si>
  <si>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</si>
  <si>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</si>
  <si>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</si>
  <si>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</si>
  <si>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</si>
  <si>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</si>
  <si>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</si>
  <si>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</si>
  <si>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</si>
  <si>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</si>
  <si>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</si>
  <si>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</si>
  <si>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</si>
  <si>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</si>
  <si>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</si>
  <si>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</si>
  <si>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</si>
  <si>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</si>
  <si>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</si>
  <si>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</si>
  <si>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</si>
  <si>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</si>
  <si>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</si>
  <si>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</si>
  <si>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</si>
  <si>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</si>
  <si>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</si>
  <si>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</si>
  <si>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</si>
  <si>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</si>
  <si>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</si>
  <si>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</si>
  <si>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</si>
  <si>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</si>
  <si>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</si>
  <si>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</si>
  <si>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</si>
  <si>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</si>
  <si>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</si>
  <si>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</si>
  <si>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</si>
  <si>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</si>
  <si>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</si>
  <si>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</si>
  <si>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</si>
  <si>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</si>
  <si>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</si>
  <si>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</si>
  <si>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</si>
  <si>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</si>
  <si>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</si>
  <si>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</si>
  <si>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</si>
  <si>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</si>
  <si>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</si>
  <si>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</si>
  <si>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</si>
  <si>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</si>
  <si>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</si>
  <si>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</si>
  <si>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</si>
  <si>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</si>
  <si>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</si>
  <si>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</si>
  <si>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</si>
  <si>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</si>
  <si>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</si>
  <si>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</si>
  <si>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</si>
  <si>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</si>
  <si>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</si>
  <si>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</si>
  <si>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</si>
  <si>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</si>
  <si>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</si>
  <si>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</si>
  <si>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</si>
  <si>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</si>
  <si>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</si>
  <si>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</si>
  <si>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</si>
  <si>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</si>
  <si>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</si>
  <si>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</si>
  <si>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</si>
  <si>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</si>
  <si>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</si>
  <si>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</si>
  <si>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</si>
  <si>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</si>
  <si>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</si>
  <si>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</si>
  <si>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</si>
  <si>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</si>
  <si>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</si>
  <si>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</si>
  <si>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</si>
  <si>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</si>
  <si>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</si>
  <si>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</si>
  <si>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</si>
  <si>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</si>
  <si>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</si>
  <si>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</si>
  <si>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</si>
  <si>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</si>
  <si>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</si>
  <si>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</si>
  <si>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</si>
  <si>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</si>
  <si>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</si>
  <si>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</si>
  <si>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</si>
  <si>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</si>
  <si>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</si>
  <si>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</si>
  <si>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</si>
  <si>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</si>
  <si>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</si>
  <si>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</si>
  <si>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</si>
  <si>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</si>
  <si>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</si>
  <si>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</si>
  <si>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</si>
  <si>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</si>
  <si>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</si>
  <si>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</si>
  <si>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</si>
  <si>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</si>
  <si>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</si>
  <si>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</si>
  <si>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</si>
  <si>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</si>
  <si>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</si>
  <si>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</si>
  <si>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</si>
  <si>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</si>
  <si>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</si>
  <si>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</si>
  <si>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</si>
  <si>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</si>
  <si>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</si>
  <si>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</si>
  <si>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</si>
  <si>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</si>
  <si>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</si>
  <si>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</si>
  <si>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</si>
  <si>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</si>
  <si>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</si>
  <si>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</si>
  <si>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</si>
  <si>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</si>
  <si>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</si>
  <si>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</si>
  <si>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</si>
  <si>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</si>
  <si>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</si>
  <si>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</si>
  <si>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</si>
  <si>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</si>
  <si>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</si>
  <si>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</si>
  <si>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</si>
  <si>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</si>
  <si>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</si>
  <si>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</si>
  <si>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</si>
  <si>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</si>
  <si>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</si>
  <si>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</si>
  <si>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</si>
  <si>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</si>
  <si>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</si>
  <si>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</si>
  <si>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</si>
  <si>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</si>
  <si>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</si>
  <si>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</si>
  <si>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</si>
  <si>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</si>
  <si>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</si>
  <si>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</si>
  <si>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</si>
  <si>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</si>
  <si>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</si>
  <si>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</si>
  <si>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</si>
  <si>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</si>
  <si>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</si>
  <si>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</si>
  <si>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</si>
  <si>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</si>
  <si>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</si>
  <si>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</si>
  <si>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</si>
  <si>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</si>
  <si>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</si>
  <si>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</si>
  <si>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</si>
  <si>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</si>
  <si>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</si>
  <si>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</si>
  <si>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</si>
  <si>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</si>
  <si>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</si>
  <si>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</si>
  <si>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</si>
  <si>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</si>
  <si>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</si>
  <si>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</si>
  <si>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</si>
  <si>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</si>
  <si>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</si>
  <si>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</si>
  <si>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</si>
  <si>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</si>
  <si>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</si>
  <si>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</si>
  <si>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</si>
  <si>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</si>
  <si>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</si>
  <si>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</si>
  <si>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</si>
  <si>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</si>
  <si>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</si>
  <si>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</si>
  <si>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</si>
  <si>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</si>
  <si>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</si>
  <si>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</si>
  <si>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</si>
  <si>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</si>
  <si>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</si>
  <si>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</si>
  <si>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</si>
  <si>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</si>
  <si>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</si>
  <si>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</si>
  <si>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</si>
  <si>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</si>
  <si>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</si>
  <si>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</si>
  <si>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</si>
  <si>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</si>
  <si>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</si>
  <si>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</si>
  <si>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</si>
  <si>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</si>
  <si>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</si>
  <si>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</si>
  <si>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</si>
  <si>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</si>
  <si>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</si>
  <si>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</si>
  <si>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</si>
  <si>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</si>
  <si>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</si>
  <si>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</si>
  <si>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</si>
  <si>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</si>
  <si>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</si>
  <si>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</si>
  <si>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</si>
  <si>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</si>
  <si>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</si>
  <si>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</si>
  <si>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</si>
  <si>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</si>
  <si>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</si>
  <si>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</si>
  <si>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</si>
  <si>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</si>
  <si>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</si>
  <si>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</si>
  <si>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</si>
  <si>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</si>
  <si>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</si>
  <si>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</si>
  <si>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</si>
  <si>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</si>
  <si>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</si>
  <si>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</si>
  <si>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</si>
  <si>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</si>
  <si>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</si>
  <si>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</si>
  <si>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</si>
  <si>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</si>
  <si>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</si>
  <si>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</si>
  <si>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</si>
  <si>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</si>
  <si>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</si>
  <si>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</si>
  <si>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</si>
  <si>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</si>
  <si>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</si>
  <si>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</si>
  <si>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</si>
  <si>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</si>
  <si>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</si>
  <si>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</si>
  <si>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</si>
  <si>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</si>
  <si>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</si>
  <si>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</si>
  <si>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</si>
  <si>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</si>
  <si>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</si>
  <si>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</si>
  <si>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</si>
  <si>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</si>
  <si>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</si>
  <si>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</si>
  <si>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</si>
  <si>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</si>
  <si>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</si>
  <si>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</si>
  <si>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</si>
  <si>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</si>
  <si>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</si>
  <si>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</si>
  <si>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</si>
  <si>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</si>
  <si>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</si>
  <si>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</si>
  <si>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</si>
  <si>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</si>
  <si>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</si>
  <si>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</si>
  <si>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</si>
  <si>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</si>
  <si>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</si>
  <si>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</si>
  <si>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</si>
  <si>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</si>
  <si>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</si>
  <si>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</si>
  <si>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</si>
  <si>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</si>
  <si>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</si>
  <si>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</si>
  <si>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</si>
  <si>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</si>
  <si>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</si>
  <si>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</si>
  <si>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</si>
  <si>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</si>
  <si>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</si>
  <si>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</si>
  <si>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</si>
  <si>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</si>
  <si>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</si>
  <si>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</si>
  <si>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</si>
  <si>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</si>
  <si>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</si>
  <si>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</si>
  <si>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</si>
  <si>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</si>
  <si>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</si>
  <si>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</si>
  <si>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</si>
  <si>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</si>
  <si>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</si>
  <si>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</si>
  <si>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</si>
  <si>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</si>
  <si>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</si>
  <si>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</si>
  <si>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</si>
  <si>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</si>
  <si>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</si>
  <si>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</si>
  <si>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</si>
  <si>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</si>
  <si>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</si>
  <si>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</si>
  <si>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</si>
  <si>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</si>
  <si>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</si>
  <si>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</si>
  <si>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</si>
  <si>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</si>
  <si>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</si>
  <si>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</si>
  <si>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</si>
  <si>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</si>
  <si>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</si>
  <si>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</si>
  <si>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</si>
  <si>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</si>
  <si>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</si>
  <si>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</si>
  <si>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</si>
  <si>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</si>
  <si>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</si>
  <si>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</si>
  <si>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</si>
  <si>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</si>
  <si>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</si>
  <si>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</si>
  <si>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</si>
  <si>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</si>
  <si>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</si>
  <si>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</si>
  <si>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</si>
  <si>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</si>
  <si>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</si>
  <si>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</si>
  <si>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</si>
  <si>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</si>
  <si>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</si>
  <si>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</si>
  <si>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</si>
  <si>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</si>
  <si>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</si>
  <si>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</si>
  <si>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</si>
  <si>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</si>
  <si>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</si>
  <si>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</si>
  <si>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</si>
  <si>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</si>
  <si>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</si>
  <si>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</si>
  <si>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</si>
  <si>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</si>
  <si>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</si>
  <si>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</si>
  <si>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</si>
  <si>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</si>
  <si>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</si>
  <si>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</si>
  <si>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</si>
  <si>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</si>
  <si>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</si>
  <si>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</si>
  <si>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</si>
  <si>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</si>
  <si>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</si>
  <si>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</si>
  <si>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</si>
  <si>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</si>
  <si>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</si>
  <si>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</si>
  <si>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</si>
  <si>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</si>
  <si>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</si>
  <si>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</si>
  <si>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</si>
  <si>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</si>
  <si>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</si>
  <si>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</si>
  <si>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</si>
  <si>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</si>
  <si>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</si>
  <si>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</si>
  <si>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</si>
  <si>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</si>
  <si>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</si>
  <si>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</si>
  <si>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</si>
  <si>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</si>
  <si>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</si>
  <si>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</si>
  <si>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</si>
  <si>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</si>
  <si>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</si>
  <si>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</si>
  <si>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</si>
  <si>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</si>
  <si>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</si>
  <si>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</si>
  <si>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</si>
  <si>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</si>
  <si>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</si>
  <si>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</si>
  <si>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</si>
  <si>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</si>
  <si>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</si>
  <si>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</si>
  <si>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</si>
  <si>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</si>
  <si>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</si>
  <si>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</si>
  <si>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</si>
  <si>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</si>
  <si>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</si>
  <si>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</si>
  <si>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</si>
  <si>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</si>
  <si>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</si>
  <si>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</si>
  <si>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</si>
  <si>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</si>
  <si>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</si>
  <si>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</si>
  <si>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</si>
  <si>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</si>
  <si>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</si>
  <si>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</si>
  <si>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</si>
  <si>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</si>
  <si>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</si>
  <si>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</si>
  <si>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</si>
  <si>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</si>
  <si>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</si>
  <si>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</si>
  <si>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</si>
  <si>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</si>
  <si>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</si>
  <si>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</si>
  <si>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</si>
  <si>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</si>
  <si>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</si>
  <si>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</si>
  <si>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</si>
  <si>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</si>
  <si>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</si>
  <si>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</si>
  <si>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</si>
  <si>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</si>
  <si>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</si>
  <si>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</si>
  <si>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</si>
  <si>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</si>
  <si>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</si>
  <si>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</si>
  <si>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</si>
  <si>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</si>
  <si>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</si>
  <si>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</si>
  <si>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</si>
  <si>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</si>
  <si>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</si>
  <si>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</si>
  <si>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</si>
  <si>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</si>
  <si>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</si>
  <si>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</si>
  <si>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</si>
  <si>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</si>
  <si>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</si>
  <si>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</si>
  <si>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</si>
  <si>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</si>
  <si>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</si>
  <si>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</si>
  <si>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</si>
  <si>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</si>
  <si>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</si>
  <si>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</si>
  <si>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</si>
  <si>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</si>
  <si>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</si>
  <si>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</si>
  <si>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</si>
  <si>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</si>
  <si>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</si>
  <si>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</si>
  <si>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</si>
  <si>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</si>
  <si>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</si>
  <si>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</si>
  <si>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</si>
  <si>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</si>
  <si>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</si>
  <si>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</si>
  <si>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</si>
  <si>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</si>
  <si>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</si>
  <si>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</si>
  <si>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</si>
  <si>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</si>
  <si>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</si>
  <si>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</si>
  <si>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</si>
  <si>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</si>
  <si>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</si>
  <si>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</si>
  <si>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</si>
  <si>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</si>
  <si>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</si>
  <si>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</si>
  <si>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</si>
  <si>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</si>
  <si>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</si>
  <si>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</si>
  <si>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</si>
  <si>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</si>
  <si>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</si>
  <si>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</si>
  <si>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</si>
  <si>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</si>
  <si>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</si>
  <si>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</si>
  <si>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</si>
  <si>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</si>
  <si>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</si>
  <si>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</si>
  <si>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</si>
  <si>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</si>
  <si>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</si>
  <si>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</si>
  <si>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</si>
  <si>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</si>
  <si>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</si>
  <si>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</si>
  <si>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</si>
  <si>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</si>
  <si>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</si>
  <si>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</si>
  <si>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</si>
  <si>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</si>
  <si>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</si>
  <si>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</si>
  <si>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</si>
  <si>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</si>
  <si>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</si>
  <si>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</si>
  <si>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</si>
  <si>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</si>
  <si>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</si>
  <si>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</si>
  <si>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</si>
  <si>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</si>
  <si>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</si>
  <si>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</si>
  <si>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</si>
  <si>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</si>
  <si>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</si>
  <si>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</si>
  <si>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</si>
  <si>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</si>
  <si>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</si>
  <si>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</si>
  <si>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</si>
  <si>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</si>
  <si>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</si>
  <si>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</si>
  <si>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</si>
  <si>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</si>
  <si>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</si>
  <si>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</si>
  <si>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</si>
  <si>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</si>
  <si>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</si>
  <si>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</si>
  <si>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</si>
  <si>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</si>
  <si>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</si>
  <si>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</si>
  <si>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</si>
  <si>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</si>
  <si>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</si>
  <si>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</si>
  <si>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</si>
  <si>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</si>
  <si>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</si>
  <si>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</si>
  <si>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</si>
  <si>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</si>
  <si>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</si>
  <si>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</si>
  <si>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</si>
  <si>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</si>
  <si>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</si>
  <si>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</si>
  <si>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</si>
  <si>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</si>
  <si>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</si>
  <si>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</si>
  <si>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</si>
  <si>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</si>
  <si>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</si>
  <si>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</si>
  <si>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</si>
  <si>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</si>
  <si>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</si>
  <si>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</si>
  <si>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</si>
  <si>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</si>
  <si>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</si>
  <si>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</si>
  <si>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</si>
  <si>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</si>
  <si>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</si>
  <si>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</si>
  <si>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</si>
  <si>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</si>
  <si>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</si>
  <si>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</si>
  <si>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</si>
  <si>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</si>
  <si>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</si>
  <si>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</si>
  <si>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</si>
  <si>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</si>
  <si>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</si>
  <si>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</si>
  <si>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</si>
  <si>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</si>
  <si>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</si>
  <si>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</si>
  <si>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</si>
  <si>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</si>
  <si>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</si>
  <si>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</si>
  <si>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</si>
  <si>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</si>
  <si>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</si>
  <si>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</si>
  <si>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</si>
  <si>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</si>
  <si>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</si>
  <si>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</si>
  <si>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</si>
  <si>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</si>
  <si>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</si>
  <si>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</si>
  <si>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</si>
  <si>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</si>
  <si>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</si>
  <si>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</si>
  <si>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</si>
  <si>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</si>
  <si>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</si>
  <si>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</si>
  <si>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</si>
  <si>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</si>
  <si>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</si>
  <si>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</si>
  <si>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</si>
  <si>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</si>
  <si>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</si>
  <si>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</si>
  <si>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</si>
  <si>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</si>
  <si>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</si>
  <si>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</si>
  <si>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</si>
  <si>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</si>
  <si>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</si>
  <si>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</si>
  <si>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</si>
  <si>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</si>
  <si>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</si>
  <si>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</si>
  <si>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</si>
  <si>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</si>
  <si>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</si>
  <si>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</si>
  <si>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</si>
  <si>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</si>
  <si>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</si>
  <si>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</si>
  <si>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</si>
  <si>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</si>
  <si>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</si>
  <si>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</si>
  <si>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</si>
  <si>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</si>
  <si>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</si>
  <si>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</si>
  <si>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</si>
  <si>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</si>
  <si>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</si>
  <si>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</si>
  <si>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</si>
  <si>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</si>
  <si>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</si>
  <si>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</si>
  <si>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</si>
  <si>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</si>
  <si>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</si>
  <si>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</si>
  <si>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</si>
  <si>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</si>
  <si>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</si>
  <si>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</si>
  <si>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</si>
  <si>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</si>
  <si>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</si>
  <si>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</si>
  <si>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</si>
  <si>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</si>
  <si>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</si>
  <si>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</si>
  <si>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</si>
  <si>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</si>
  <si>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</si>
  <si>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</si>
  <si>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</si>
  <si>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</si>
  <si>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</si>
  <si>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</si>
  <si>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</si>
  <si>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</si>
  <si>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</si>
  <si>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</si>
  <si>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</si>
  <si>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</si>
  <si>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</si>
  <si>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</si>
  <si>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</si>
  <si>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</si>
  <si>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</si>
  <si>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</si>
  <si>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</si>
  <si>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</si>
  <si>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</si>
  <si>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</si>
  <si>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</si>
  <si>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</si>
  <si>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</si>
  <si>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</si>
  <si>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</si>
  <si>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</si>
  <si>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</si>
  <si>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</si>
  <si>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</si>
  <si>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</si>
  <si>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</si>
  <si>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</si>
  <si>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</si>
  <si>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</si>
  <si>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</si>
  <si>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</si>
  <si>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</si>
  <si>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</si>
  <si>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</si>
  <si>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</si>
  <si>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</si>
  <si>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</si>
  <si>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</si>
  <si>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</si>
  <si>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</si>
  <si>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</si>
  <si>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</si>
  <si>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</si>
  <si>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</si>
  <si>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</si>
  <si>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</si>
  <si>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</si>
  <si>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</si>
  <si>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</si>
  <si>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</si>
  <si>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</si>
  <si>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</si>
  <si>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</si>
  <si>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</si>
  <si>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</si>
  <si>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</si>
  <si>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</si>
  <si>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</si>
  <si>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</si>
  <si>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</si>
  <si>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</si>
  <si>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</si>
  <si>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</si>
  <si>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</si>
  <si>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</si>
  <si>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</si>
  <si>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</si>
  <si>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</si>
  <si>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</si>
  <si>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</si>
  <si>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</si>
  <si>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</si>
  <si>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</si>
  <si>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</si>
  <si>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</si>
  <si>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</si>
  <si>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</si>
  <si>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</si>
  <si>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</si>
  <si>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</si>
  <si>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</si>
  <si>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</si>
  <si>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</si>
  <si>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</si>
  <si>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</si>
  <si>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</si>
  <si>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</si>
  <si>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</si>
  <si>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</si>
  <si>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</si>
  <si>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</si>
  <si>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</si>
  <si>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</si>
  <si>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</si>
  <si>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</si>
  <si>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</si>
  <si>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</si>
  <si>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</si>
  <si>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</si>
  <si>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</si>
  <si>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</si>
  <si>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</si>
  <si>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</si>
  <si>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</si>
  <si>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</si>
  <si>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</si>
  <si>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</si>
  <si>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</si>
  <si>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</si>
  <si>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</si>
  <si>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</si>
  <si>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</si>
  <si>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</si>
  <si>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</si>
  <si>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</si>
  <si>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</si>
  <si>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</si>
  <si>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</si>
  <si>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</si>
  <si>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</si>
  <si>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</si>
  <si>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</si>
  <si>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</si>
  <si>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</si>
  <si>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</si>
  <si>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</si>
  <si>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</si>
  <si>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</si>
  <si>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</si>
  <si>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</si>
  <si>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</si>
  <si>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</si>
  <si>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</si>
  <si>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</si>
  <si>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</si>
  <si>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</si>
  <si>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</si>
  <si>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</si>
  <si>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</si>
  <si>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</si>
  <si>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</si>
  <si>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</si>
  <si>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</si>
  <si>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</si>
  <si>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</si>
  <si>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</si>
  <si>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</si>
  <si>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</si>
  <si>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</si>
  <si>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</si>
  <si>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</si>
  <si>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</si>
  <si>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</si>
  <si>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</si>
  <si>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</si>
  <si>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</si>
  <si>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</si>
  <si>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</si>
  <si>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</si>
  <si>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</si>
  <si>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</si>
  <si>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</si>
  <si>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</si>
  <si>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</si>
  <si>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</si>
  <si>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</si>
  <si>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</si>
  <si>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</si>
  <si>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</si>
  <si>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</si>
  <si>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</si>
  <si>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</si>
  <si>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</si>
  <si>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</si>
  <si>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</si>
  <si>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</si>
  <si>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</si>
  <si>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</si>
  <si>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</si>
  <si>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</si>
  <si>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</si>
  <si>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</si>
  <si>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</si>
  <si>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</si>
  <si>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</si>
  <si>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</si>
  <si>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</si>
  <si>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</si>
  <si>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</si>
  <si>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</si>
  <si>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</si>
  <si>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</si>
  <si>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</si>
  <si>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</si>
  <si>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</si>
  <si>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</si>
  <si>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</si>
  <si>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</si>
  <si>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</si>
  <si>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</si>
  <si>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</si>
  <si>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</si>
  <si>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</si>
  <si>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</si>
  <si>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</si>
  <si>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</si>
  <si>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</si>
  <si>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</si>
  <si>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</si>
  <si>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</si>
  <si>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</si>
  <si>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</si>
  <si>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</si>
  <si>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</si>
  <si>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</si>
  <si>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</si>
  <si>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</si>
  <si>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</si>
  <si>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</si>
  <si>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</si>
  <si>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</si>
  <si>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</si>
  <si>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</si>
  <si>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</si>
  <si>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</si>
  <si>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</si>
  <si>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</si>
  <si>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</si>
  <si>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</si>
  <si>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</si>
  <si>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</si>
  <si>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</si>
  <si>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</si>
  <si>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</si>
  <si>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</si>
  <si>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</si>
  <si>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</si>
  <si>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</si>
  <si>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</si>
  <si>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</si>
  <si>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</si>
  <si>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</si>
  <si>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</si>
  <si>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</si>
  <si>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</si>
  <si>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</si>
  <si>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</si>
  <si>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</si>
  <si>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</si>
  <si>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</si>
  <si>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</si>
  <si>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</si>
  <si>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</si>
  <si>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</si>
  <si>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</si>
  <si>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</si>
  <si>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</si>
  <si>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</si>
  <si>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</si>
  <si>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</si>
  <si>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</si>
  <si>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</si>
  <si>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</si>
  <si>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</si>
  <si>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</si>
  <si>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</si>
  <si>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</si>
  <si>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</si>
  <si>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</si>
  <si>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</si>
  <si>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</si>
  <si>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</si>
  <si>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</si>
  <si>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</si>
  <si>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</si>
  <si>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</si>
  <si>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</si>
  <si>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</si>
  <si>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</si>
  <si>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</si>
  <si>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</si>
  <si>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</si>
  <si>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</si>
  <si>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</si>
  <si>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</si>
  <si>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</si>
  <si>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</si>
  <si>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</si>
  <si>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</si>
  <si>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</si>
  <si>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</si>
  <si>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</si>
  <si>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</si>
  <si>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</si>
  <si>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</si>
  <si>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</si>
  <si>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</si>
  <si>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</si>
  <si>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</si>
  <si>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</si>
  <si>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</si>
  <si>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</si>
  <si>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</si>
  <si>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</si>
  <si>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</si>
  <si>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</si>
  <si>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</si>
  <si>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</si>
  <si>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</si>
  <si>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</si>
  <si>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</si>
  <si>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</si>
  <si>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</si>
  <si>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</si>
  <si>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</si>
  <si>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</si>
  <si>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</si>
  <si>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</si>
  <si>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</si>
  <si>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</si>
  <si>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</si>
  <si>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</si>
  <si>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</si>
  <si>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</si>
  <si>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</si>
  <si>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</si>
  <si>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</si>
  <si>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</si>
  <si>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</si>
  <si>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</si>
  <si>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</si>
  <si>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</si>
  <si>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</si>
  <si>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</si>
  <si>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</si>
  <si>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</si>
  <si>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</si>
  <si>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</si>
  <si>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</si>
  <si>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</si>
  <si>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</si>
  <si>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</si>
  <si>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</si>
  <si>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</si>
  <si>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</si>
  <si>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</si>
  <si>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</si>
  <si>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</si>
  <si>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</si>
  <si>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</si>
  <si>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</si>
  <si>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</si>
  <si>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</si>
  <si>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</si>
  <si>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</si>
  <si>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</si>
  <si>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</si>
  <si>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</si>
  <si>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</si>
  <si>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</si>
  <si>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</si>
  <si>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</si>
  <si>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</si>
  <si>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</si>
  <si>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</si>
  <si>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</si>
  <si>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</si>
  <si>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</si>
  <si>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</si>
  <si>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</si>
  <si>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</si>
  <si>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</si>
  <si>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</si>
  <si>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</si>
  <si>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</si>
  <si>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</si>
  <si>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</si>
  <si>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</si>
  <si>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</si>
  <si>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</si>
  <si>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</si>
  <si>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</si>
  <si>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</si>
  <si>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</si>
  <si>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</si>
  <si>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</si>
  <si>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</si>
  <si>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</si>
  <si>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</si>
  <si>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</si>
  <si>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</si>
  <si>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</si>
  <si>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</si>
  <si>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</si>
  <si>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</si>
  <si>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</si>
  <si>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</si>
  <si>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</si>
  <si>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</si>
  <si>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</si>
  <si>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</si>
  <si>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</si>
  <si>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</si>
  <si>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</si>
  <si>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</si>
  <si>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</si>
  <si>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</si>
  <si>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</si>
  <si>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</si>
  <si>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</si>
  <si>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</si>
  <si>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</si>
  <si>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</si>
  <si>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</si>
  <si>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</si>
  <si>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</si>
  <si>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</si>
  <si>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</si>
  <si>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</si>
  <si>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</si>
  <si>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</si>
  <si>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</si>
  <si>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</si>
  <si>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</si>
  <si>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</si>
  <si>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</si>
  <si>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</si>
  <si>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</si>
  <si>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</si>
  <si>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</si>
  <si>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</si>
  <si>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</si>
  <si>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</si>
  <si>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</si>
  <si>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</si>
  <si>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</si>
  <si>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</si>
  <si>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</si>
  <si>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</si>
  <si>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</si>
  <si>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</si>
  <si>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</si>
  <si>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</si>
  <si>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</si>
  <si>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</si>
  <si>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</si>
  <si>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</si>
  <si>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</si>
  <si>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</si>
  <si>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</si>
  <si>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</si>
  <si>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</si>
  <si>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</si>
  <si>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</si>
  <si>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</si>
  <si>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</si>
  <si>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</si>
  <si>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</si>
  <si>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</si>
  <si>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</si>
  <si>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</si>
  <si>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</si>
  <si>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</si>
  <si>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</si>
  <si>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</si>
  <si>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</si>
  <si>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</si>
  <si>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</si>
  <si>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</si>
  <si>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</si>
  <si>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</si>
  <si>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</si>
  <si>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</si>
  <si>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</si>
  <si>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</si>
  <si>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</si>
  <si>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</si>
  <si>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</si>
  <si>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</si>
  <si>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</si>
  <si>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</si>
  <si>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</si>
  <si>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</si>
  <si>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</si>
  <si>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</si>
  <si>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</si>
  <si>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</si>
  <si>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</si>
  <si>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</si>
  <si>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</si>
  <si>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</si>
  <si>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</si>
  <si>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</si>
  <si>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</si>
  <si>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</si>
  <si>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</si>
  <si>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</si>
  <si>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</si>
  <si>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</si>
  <si>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</si>
  <si>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</si>
  <si>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</si>
  <si>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</si>
  <si>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</si>
  <si>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</si>
  <si>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</si>
  <si>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</si>
  <si>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</si>
  <si>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</si>
  <si>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</si>
  <si>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</si>
  <si>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</si>
  <si>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</si>
  <si>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</si>
  <si>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</si>
  <si>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</si>
  <si>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</si>
  <si>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</si>
  <si>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</si>
  <si>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</si>
  <si>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</si>
  <si>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</si>
  <si>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</si>
  <si>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</si>
  <si>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</si>
  <si>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</si>
  <si>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</si>
  <si>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</si>
  <si>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</si>
  <si>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</si>
  <si>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</si>
  <si>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</si>
  <si>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</si>
  <si>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</si>
  <si>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</si>
  <si>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</si>
  <si>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</si>
  <si>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</si>
  <si>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</si>
  <si>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</si>
  <si>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</si>
  <si>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</si>
  <si>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</si>
  <si>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</si>
  <si>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</si>
  <si>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</si>
  <si>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</si>
  <si>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</si>
  <si>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</si>
  <si>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</si>
  <si>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</si>
  <si>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</si>
  <si>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</si>
  <si>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</si>
  <si>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</si>
  <si>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</si>
  <si>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</si>
  <si>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</si>
  <si>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</si>
  <si>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</si>
  <si>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</si>
  <si>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</si>
  <si>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</si>
  <si>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</si>
  <si>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</si>
  <si>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</si>
  <si>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</si>
  <si>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</si>
  <si>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</si>
  <si>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</si>
  <si>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</si>
  <si>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</si>
  <si>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</si>
  <si>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</si>
  <si>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</si>
  <si>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</si>
  <si>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</si>
  <si>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</si>
  <si>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</si>
  <si>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</si>
  <si>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</si>
  <si>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</si>
  <si>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</si>
  <si>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</si>
  <si>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</si>
  <si>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</si>
  <si>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</si>
  <si>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</si>
  <si>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</si>
  <si>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</si>
  <si>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</si>
  <si>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</si>
  <si>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</si>
  <si>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</si>
  <si>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</si>
  <si>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</si>
  <si>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</si>
  <si>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</si>
  <si>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</si>
  <si>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</si>
  <si>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</si>
  <si>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</si>
  <si>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</si>
  <si>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</si>
  <si>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</si>
  <si>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</si>
  <si>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</si>
  <si>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</si>
  <si>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</si>
  <si>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</si>
  <si>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</si>
  <si>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</si>
  <si>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</si>
  <si>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</si>
  <si>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</si>
  <si>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</si>
  <si>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</si>
  <si>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</si>
  <si>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</si>
  <si>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</si>
  <si>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</si>
  <si>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</si>
  <si>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</si>
  <si>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</si>
  <si>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</si>
  <si>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</si>
  <si>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</si>
  <si>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</si>
  <si>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</si>
  <si>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</si>
  <si>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</si>
  <si>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</si>
  <si>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</si>
  <si>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</si>
  <si>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</si>
  <si>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</si>
  <si>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</si>
  <si>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</si>
  <si>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</si>
  <si>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</si>
  <si>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</si>
  <si>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</si>
  <si>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</si>
  <si>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</si>
  <si>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</si>
  <si>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</si>
  <si>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</si>
  <si>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</si>
  <si>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</si>
  <si>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</si>
  <si>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</si>
  <si>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</si>
  <si>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</si>
  <si>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</si>
  <si>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</si>
  <si>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</si>
  <si>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</si>
  <si>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</si>
  <si>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</si>
  <si>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</si>
  <si>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</si>
  <si>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</si>
  <si>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</si>
  <si>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</si>
  <si>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</si>
  <si>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</si>
  <si>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</si>
  <si>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</si>
  <si>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</si>
  <si>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</si>
  <si>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</si>
  <si>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</si>
  <si>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</si>
  <si>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</si>
  <si>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</si>
  <si>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</si>
  <si>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</si>
  <si>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</si>
  <si>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</si>
  <si>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</si>
  <si>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</si>
  <si>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</si>
  <si>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</si>
  <si>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</si>
  <si>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</si>
  <si>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</si>
  <si>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</si>
  <si>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</si>
  <si>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</si>
  <si>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</si>
  <si>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</si>
  <si>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</si>
  <si>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</si>
  <si>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</si>
  <si>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</si>
  <si>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</si>
  <si>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</si>
  <si>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</si>
  <si>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</si>
  <si>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</si>
  <si>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</si>
  <si>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</si>
  <si>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</si>
  <si>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</si>
  <si>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</si>
  <si>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</si>
  <si>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</si>
  <si>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</si>
  <si>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</si>
  <si>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</si>
  <si>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</si>
  <si>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</si>
  <si>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</si>
  <si>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</si>
  <si>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</si>
  <si>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</si>
  <si>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</si>
  <si>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</si>
  <si>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</si>
  <si>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</si>
  <si>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</si>
  <si>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</si>
  <si>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</si>
  <si>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</si>
  <si>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</si>
  <si>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</si>
  <si>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</si>
  <si>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</si>
  <si>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</si>
  <si>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</si>
  <si>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</si>
  <si>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</si>
  <si>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</si>
  <si>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</si>
  <si>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</si>
  <si>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</si>
  <si>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</si>
  <si>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</si>
  <si>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</si>
  <si>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</si>
  <si>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</si>
  <si>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</si>
  <si>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</si>
  <si>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</si>
  <si>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</si>
  <si>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</si>
  <si>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</si>
  <si>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</si>
  <si>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</si>
  <si>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</si>
  <si>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</si>
  <si>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</si>
  <si>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</si>
  <si>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</si>
  <si>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</si>
  <si>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</si>
  <si>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</si>
  <si>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</si>
  <si>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</si>
  <si>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</si>
  <si>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</si>
  <si>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</si>
  <si>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</si>
  <si>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</si>
  <si>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</si>
  <si>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</si>
  <si>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</si>
  <si>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</si>
  <si>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</si>
  <si>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</si>
  <si>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</si>
  <si>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</si>
  <si>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</si>
  <si>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</si>
  <si>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</si>
  <si>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</si>
  <si>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</si>
  <si>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</si>
  <si>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</si>
  <si>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</si>
  <si>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</si>
  <si>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</si>
  <si>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</si>
  <si>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</si>
  <si>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</si>
  <si>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</si>
  <si>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</si>
  <si>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</si>
  <si>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</si>
  <si>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</si>
  <si>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</si>
  <si>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</si>
  <si>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</si>
  <si>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</si>
  <si>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</si>
  <si>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</si>
  <si>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</si>
  <si>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</si>
  <si>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</si>
  <si>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</si>
  <si>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</si>
  <si>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</si>
  <si>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</si>
  <si>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</si>
  <si>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</si>
  <si>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</si>
  <si>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</si>
  <si>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</si>
  <si>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</si>
  <si>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</si>
  <si>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</si>
  <si>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</si>
  <si>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</si>
  <si>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</si>
  <si>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</si>
  <si>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</si>
  <si>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</si>
  <si>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</si>
  <si>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</si>
  <si>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</si>
  <si>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</si>
  <si>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</si>
  <si>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</si>
  <si>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</si>
  <si>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</si>
  <si>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</si>
  <si>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</si>
  <si>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</si>
  <si>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</si>
  <si>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</si>
  <si>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</si>
  <si>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</si>
  <si>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</si>
  <si>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</si>
  <si>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</si>
  <si>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</si>
  <si>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</si>
  <si>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</si>
  <si>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</si>
  <si>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</si>
  <si>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</si>
  <si>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</si>
  <si>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</si>
  <si>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</si>
  <si>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</si>
  <si>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</si>
  <si>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</si>
  <si>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</si>
  <si>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</si>
  <si>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</si>
  <si>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</si>
  <si>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</si>
  <si>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</si>
  <si>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</si>
  <si>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</si>
  <si>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</si>
  <si>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</si>
  <si>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</si>
  <si>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</si>
  <si>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</si>
  <si>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</si>
  <si>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</si>
  <si>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</si>
  <si>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</si>
  <si>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</si>
  <si>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</si>
  <si>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</si>
  <si>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</si>
  <si>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</si>
  <si>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</si>
  <si>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</si>
  <si>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</si>
  <si>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</si>
  <si>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</si>
  <si>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</si>
  <si>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</si>
  <si>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</si>
  <si>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</si>
  <si>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</si>
  <si>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</si>
  <si>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</si>
  <si>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</si>
  <si>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</si>
  <si>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</si>
  <si>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</si>
  <si>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</si>
  <si>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</si>
  <si>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</si>
  <si>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</si>
  <si>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</si>
  <si>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</si>
  <si>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</si>
  <si>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</si>
  <si>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</si>
  <si>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</si>
  <si>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</si>
  <si>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</si>
  <si>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</si>
  <si>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</si>
  <si>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</si>
  <si>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</si>
  <si>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</si>
  <si>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</si>
  <si>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</si>
  <si>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</si>
  <si>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</si>
  <si>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</si>
  <si>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</si>
  <si>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</si>
  <si>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</si>
  <si>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</si>
  <si>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</si>
  <si>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</si>
  <si>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</si>
  <si>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</si>
  <si>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</si>
  <si>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</si>
  <si>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</si>
  <si>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</si>
  <si>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</si>
  <si>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</si>
  <si>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</si>
  <si>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</si>
  <si>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</si>
  <si>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</si>
  <si>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</si>
  <si>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</si>
  <si>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</si>
  <si>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</si>
  <si>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</si>
  <si>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</si>
  <si>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</si>
  <si>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</si>
  <si>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</si>
  <si>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</si>
  <si>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</si>
  <si>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</si>
  <si>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</si>
  <si>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</si>
  <si>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</si>
  <si>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</si>
  <si>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</si>
  <si>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</si>
  <si>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</si>
  <si>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</si>
  <si>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</si>
  <si>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</si>
  <si>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</si>
  <si>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</si>
  <si>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</si>
  <si>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</si>
  <si>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</si>
  <si>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</si>
  <si>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</si>
  <si>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</si>
  <si>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</si>
  <si>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</si>
  <si>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</si>
  <si>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</si>
  <si>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</si>
  <si>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</si>
  <si>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</si>
  <si>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</si>
  <si>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</si>
  <si>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</si>
  <si>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</si>
  <si>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</si>
  <si>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</si>
  <si>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</si>
  <si>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</si>
  <si>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</si>
  <si>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</si>
  <si>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</si>
  <si>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</si>
  <si>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</si>
  <si>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</si>
  <si>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</si>
  <si>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</si>
  <si>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</si>
  <si>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</si>
  <si>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</si>
  <si>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</si>
  <si>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</si>
  <si>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</si>
  <si>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</si>
  <si>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</si>
  <si>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</si>
  <si>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</si>
  <si>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</si>
  <si>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</si>
  <si>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</si>
  <si>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</si>
  <si>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</si>
  <si>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</si>
  <si>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</si>
  <si>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</si>
  <si>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</si>
  <si>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</si>
  <si>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</si>
  <si>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</si>
  <si>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</si>
  <si>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</si>
  <si>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</si>
  <si>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</si>
  <si>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</si>
  <si>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</si>
  <si>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</si>
  <si>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</si>
  <si>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</si>
  <si>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</si>
  <si>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</si>
  <si>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</si>
  <si>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</si>
  <si>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</si>
  <si>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</si>
  <si>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</si>
  <si>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</si>
  <si>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</si>
  <si>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</si>
  <si>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</si>
  <si>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</si>
  <si>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</si>
  <si>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</si>
  <si>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</si>
  <si>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</si>
  <si>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</si>
  <si>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</si>
  <si>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</si>
  <si>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</si>
  <si>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</si>
  <si>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</si>
  <si>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</si>
  <si>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</si>
  <si>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</si>
  <si>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</si>
  <si>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</si>
  <si>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</si>
  <si>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</si>
  <si>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</si>
  <si>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</si>
  <si>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</si>
  <si>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</si>
  <si>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</si>
  <si>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</si>
  <si>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</si>
  <si>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</si>
  <si>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</si>
  <si>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</si>
  <si>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</si>
  <si>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</si>
  <si>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</si>
  <si>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</si>
  <si>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</si>
  <si>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</si>
  <si>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</si>
  <si>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</si>
  <si>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</si>
  <si>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</si>
  <si>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</si>
  <si>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</si>
  <si>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</si>
  <si>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</si>
  <si>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</si>
  <si>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</si>
  <si>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</si>
  <si>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</si>
  <si>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</si>
  <si>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</si>
  <si>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</si>
  <si>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</si>
  <si>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</si>
  <si>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</si>
  <si>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</si>
  <si>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</si>
  <si>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</si>
  <si>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</si>
  <si>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</si>
  <si>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</si>
  <si>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</si>
  <si>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</si>
  <si>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</si>
  <si>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</si>
  <si>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</si>
  <si>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</si>
  <si>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</si>
  <si>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</si>
  <si>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</si>
  <si>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</si>
  <si>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</si>
  <si>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</si>
  <si>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</si>
  <si>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</si>
  <si>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</si>
  <si>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</si>
  <si>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</si>
  <si>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</si>
  <si>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</si>
  <si>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</si>
  <si>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</si>
  <si>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</si>
  <si>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</si>
  <si>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</si>
  <si>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</si>
  <si>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</si>
  <si>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</si>
  <si>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</si>
  <si>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</si>
  <si>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</si>
  <si>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</si>
  <si>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</si>
  <si>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</si>
  <si>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</si>
  <si>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</si>
  <si>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</si>
  <si>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</si>
  <si>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</si>
  <si>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</si>
  <si>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</si>
  <si>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</si>
  <si>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</si>
  <si>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</si>
  <si>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</si>
  <si>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</si>
  <si>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</si>
  <si>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</si>
  <si>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</si>
  <si>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</si>
  <si>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</si>
  <si>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</si>
  <si>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</si>
  <si>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</si>
  <si>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</si>
  <si>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</si>
  <si>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</si>
  <si>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</si>
  <si>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</si>
  <si>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</si>
  <si>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</si>
  <si>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</si>
  <si>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</si>
  <si>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</si>
  <si>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</si>
  <si>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</si>
  <si>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</si>
  <si>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</si>
  <si>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</si>
  <si>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</si>
  <si>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</si>
  <si>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</si>
  <si>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</si>
  <si>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</si>
  <si>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</si>
  <si>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</si>
  <si>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</si>
  <si>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</si>
  <si>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</si>
  <si>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</si>
  <si>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</si>
  <si>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</si>
  <si>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</si>
  <si>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</si>
  <si>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</si>
  <si>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</si>
  <si>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</si>
  <si>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</si>
  <si>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</si>
  <si>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</si>
  <si>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</si>
  <si>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</si>
  <si>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</si>
  <si>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</si>
  <si>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</si>
  <si>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</si>
  <si>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</si>
  <si>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</si>
  <si>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</si>
  <si>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</si>
  <si>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</si>
  <si>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</si>
  <si>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</si>
  <si>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</si>
  <si>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</si>
  <si>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</si>
  <si>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</si>
  <si>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</si>
  <si>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</si>
  <si>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</si>
  <si>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</si>
  <si>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</si>
  <si>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</si>
  <si>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</si>
  <si>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</si>
  <si>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</si>
  <si>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</si>
  <si>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</si>
  <si>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</si>
  <si>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</si>
  <si>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</si>
  <si>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</si>
  <si>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</si>
  <si>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</si>
  <si>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</si>
  <si>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</si>
  <si>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</si>
  <si>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</si>
  <si>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</si>
  <si>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</si>
  <si>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</si>
  <si>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</si>
  <si>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</si>
  <si>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</si>
  <si>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</si>
  <si>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</si>
  <si>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</si>
  <si>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</si>
  <si>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</si>
  <si>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</si>
  <si>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</si>
  <si>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</si>
  <si>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</si>
  <si>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</si>
  <si>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</si>
  <si>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</si>
  <si>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</si>
  <si>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</si>
  <si>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</si>
  <si>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</si>
  <si>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</si>
  <si>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</si>
  <si>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</si>
  <si>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</si>
  <si>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</si>
  <si>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</si>
  <si>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</si>
  <si>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</si>
  <si>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</si>
  <si>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</si>
  <si>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</si>
  <si>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</si>
  <si>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</si>
  <si>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</si>
  <si>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</si>
  <si>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</si>
  <si>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</si>
  <si>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</si>
  <si>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</si>
  <si>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</si>
  <si>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</si>
  <si>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</si>
  <si>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</si>
  <si>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</si>
  <si>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</si>
  <si>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</si>
  <si>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</si>
  <si>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</si>
  <si>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</si>
  <si>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</si>
  <si>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</si>
  <si>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</si>
  <si>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</si>
  <si>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</si>
  <si>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</si>
  <si>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</si>
  <si>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</si>
  <si>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</si>
  <si>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</si>
  <si>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</si>
  <si>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</si>
  <si>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</si>
  <si>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</si>
  <si>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</si>
  <si>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</si>
  <si>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</si>
  <si>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</si>
  <si>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</si>
  <si>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</si>
  <si>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</si>
  <si>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</si>
  <si>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</si>
  <si>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</si>
  <si>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</si>
  <si>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</si>
  <si>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</si>
  <si>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</si>
  <si>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</si>
  <si>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</si>
  <si>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</si>
  <si>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</si>
  <si>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</si>
  <si>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</si>
  <si>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</si>
  <si>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</si>
  <si>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</si>
  <si>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</si>
  <si>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</si>
  <si>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</si>
  <si>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</si>
  <si>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</si>
  <si>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</si>
  <si>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</si>
  <si>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</si>
  <si>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</si>
  <si>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</si>
  <si>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</si>
  <si>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</si>
  <si>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</si>
  <si>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</si>
  <si>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</si>
  <si>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</si>
  <si>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</si>
  <si>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</si>
  <si>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</si>
  <si>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</si>
  <si>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</si>
  <si>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</si>
  <si>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</si>
  <si>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</si>
  <si>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</si>
  <si>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</si>
  <si>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</si>
  <si>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</si>
  <si>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</si>
  <si>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</si>
  <si>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</si>
  <si>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</si>
  <si>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</si>
  <si>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</si>
  <si>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</si>
  <si>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</si>
  <si>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</si>
  <si>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</si>
  <si>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</si>
  <si>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</si>
  <si>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</si>
  <si>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</si>
  <si>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</si>
  <si>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</si>
  <si>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</si>
  <si>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</si>
  <si>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</si>
  <si>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</si>
  <si>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</si>
  <si>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</si>
  <si>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</si>
  <si>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</si>
  <si>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</si>
  <si>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</si>
  <si>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</si>
  <si>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</si>
  <si>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</si>
  <si>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</si>
  <si>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</si>
  <si>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</si>
  <si>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</si>
  <si>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</si>
  <si>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</si>
  <si>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</si>
  <si>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</si>
  <si>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</si>
  <si>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</si>
  <si>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</si>
  <si>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</si>
  <si>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</si>
  <si>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</si>
  <si>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</si>
  <si>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</si>
  <si>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</si>
  <si>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</si>
  <si>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</si>
  <si>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</si>
  <si>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</si>
  <si>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</si>
  <si>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</si>
  <si>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</si>
  <si>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</si>
  <si>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</si>
  <si>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</si>
  <si>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</si>
  <si>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</si>
  <si>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</si>
  <si>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</si>
  <si>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</si>
  <si>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</si>
  <si>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</si>
  <si>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</si>
  <si>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</si>
  <si>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</si>
  <si>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</si>
  <si>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</si>
  <si>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</si>
  <si>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</si>
  <si>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</si>
  <si>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</si>
  <si>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</si>
  <si>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</si>
  <si>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</si>
  <si>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</si>
  <si>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</si>
  <si>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</si>
  <si>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</si>
  <si>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</si>
  <si>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</si>
  <si>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</si>
  <si>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</si>
  <si>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</si>
  <si>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</si>
  <si>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</si>
  <si>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</si>
  <si>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</si>
  <si>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</si>
  <si>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</si>
  <si>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</si>
  <si>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</si>
  <si>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</si>
  <si>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</si>
  <si>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</si>
  <si>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</si>
  <si>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</si>
  <si>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</si>
  <si>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</si>
  <si>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</si>
  <si>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</si>
  <si>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</si>
  <si>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</si>
  <si>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</si>
  <si>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</si>
  <si>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</si>
  <si>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</si>
  <si>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</si>
  <si>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</si>
  <si>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</si>
  <si>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</si>
  <si>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</si>
  <si>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</si>
  <si>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</si>
  <si>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</si>
  <si>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</si>
  <si>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</si>
  <si>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</si>
  <si>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</si>
  <si>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</si>
  <si>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</si>
  <si>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</si>
  <si>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</si>
  <si>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</si>
  <si>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</si>
  <si>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</si>
  <si>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</si>
  <si>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</si>
  <si>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</si>
  <si>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</si>
  <si>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</si>
  <si>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</si>
  <si>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</si>
  <si>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</si>
  <si>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</si>
  <si>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</si>
  <si>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</si>
  <si>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</si>
  <si>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</si>
  <si>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</si>
  <si>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</si>
  <si>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</si>
  <si>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</si>
  <si>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</si>
  <si>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</si>
  <si>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</si>
  <si>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</si>
  <si>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</si>
  <si>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</si>
  <si>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</si>
  <si>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</si>
  <si>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</si>
  <si>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</si>
  <si>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</si>
  <si>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</si>
  <si>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</si>
  <si>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</si>
  <si>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</si>
  <si>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</si>
  <si>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</si>
  <si>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</si>
  <si>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</si>
  <si>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</si>
  <si>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</si>
  <si>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</si>
  <si>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</si>
  <si>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</si>
  <si>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</si>
  <si>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</si>
  <si>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</si>
  <si>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</si>
  <si>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</si>
  <si>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</si>
  <si>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</si>
  <si>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</si>
  <si>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</si>
  <si>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</si>
  <si>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</si>
  <si>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</si>
  <si>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</si>
  <si>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</si>
  <si>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</si>
  <si>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</si>
  <si>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</si>
  <si>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</si>
  <si>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</si>
  <si>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</si>
  <si>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</si>
  <si>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</si>
  <si>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</si>
  <si>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</si>
  <si>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</si>
  <si>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</si>
  <si>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</si>
  <si>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</si>
  <si>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</si>
  <si>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</si>
  <si>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</si>
  <si>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</si>
  <si>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</si>
  <si>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</si>
  <si>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</si>
  <si>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</si>
  <si>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</si>
  <si>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</si>
  <si>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</si>
  <si>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</si>
  <si>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</si>
  <si>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</si>
  <si>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</si>
  <si>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</si>
  <si>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</si>
  <si>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</si>
  <si>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</si>
  <si>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</si>
  <si>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</si>
  <si>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</si>
  <si>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</si>
  <si>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</si>
  <si>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</si>
  <si>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</si>
  <si>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</si>
  <si>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</si>
  <si>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</si>
  <si>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</si>
  <si>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</si>
  <si>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</si>
  <si>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</si>
  <si>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</si>
  <si>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</si>
  <si>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</si>
  <si>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</si>
  <si>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</si>
  <si>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</si>
  <si>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</si>
  <si>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</si>
  <si>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</si>
  <si>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</si>
  <si>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</si>
  <si>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</si>
  <si>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</si>
  <si>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</si>
  <si>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</si>
  <si>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</si>
  <si>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</si>
  <si>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</si>
  <si>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</si>
  <si>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</si>
  <si>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</si>
  <si>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</si>
  <si>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</si>
  <si>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</si>
  <si>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</si>
  <si>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</si>
  <si>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</si>
  <si>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</si>
  <si>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</si>
  <si>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</si>
  <si>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</si>
  <si>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</si>
  <si>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</si>
  <si>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</si>
  <si>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</si>
  <si>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</si>
  <si>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</si>
  <si>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</si>
  <si>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</si>
  <si>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</si>
  <si>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</si>
  <si>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</si>
  <si>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</si>
  <si>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</si>
  <si>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</si>
  <si>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</si>
  <si>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</si>
  <si>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</si>
  <si>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</si>
  <si>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</si>
  <si>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</si>
  <si>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</si>
  <si>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</si>
  <si>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</si>
  <si>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</si>
  <si>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</si>
  <si>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</si>
  <si>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</si>
  <si>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</si>
  <si>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</si>
  <si>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</si>
  <si>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</si>
  <si>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</si>
  <si>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</si>
  <si>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</si>
  <si>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</si>
  <si>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</si>
  <si>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</si>
  <si>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</si>
  <si>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</si>
  <si>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</si>
  <si>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</si>
  <si>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</si>
  <si>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</si>
  <si>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</si>
  <si>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</si>
  <si>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</si>
  <si>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</si>
  <si>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</si>
  <si>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</si>
  <si>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</si>
  <si>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</si>
  <si>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</si>
  <si>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</si>
  <si>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</si>
  <si>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</si>
  <si>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</si>
  <si>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</si>
  <si>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</si>
  <si>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</si>
  <si>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</si>
  <si>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</si>
  <si>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</si>
  <si>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</si>
  <si>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</si>
  <si>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</si>
  <si>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</si>
  <si>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</si>
  <si>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</si>
  <si>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</si>
  <si>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</si>
  <si>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</si>
  <si>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</si>
  <si>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</si>
  <si>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</si>
  <si>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</si>
  <si>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</si>
  <si>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</si>
  <si>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</si>
  <si>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</si>
  <si>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</si>
  <si>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</si>
  <si>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</si>
  <si>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</si>
  <si>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</si>
  <si>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</si>
  <si>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</si>
  <si>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</si>
  <si>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</si>
  <si>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</si>
  <si>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</si>
  <si>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</si>
  <si>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</si>
  <si>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</si>
  <si>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</si>
  <si>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</si>
  <si>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</si>
  <si>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</si>
  <si>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</si>
  <si>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</si>
  <si>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</si>
  <si>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</si>
  <si>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</si>
  <si>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</si>
  <si>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</si>
  <si>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</si>
  <si>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</si>
  <si>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</si>
  <si>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</si>
  <si>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</si>
  <si>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</si>
  <si>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</si>
  <si>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</si>
  <si>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</si>
  <si>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</si>
  <si>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</si>
  <si>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</si>
  <si>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</si>
  <si>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</si>
  <si>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</si>
  <si>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</si>
  <si>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</si>
  <si>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</si>
  <si>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</si>
  <si>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</si>
  <si>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</si>
  <si>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</si>
  <si>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</si>
  <si>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</si>
  <si>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</si>
  <si>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</si>
  <si>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</si>
  <si>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</si>
  <si>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</si>
  <si>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</si>
  <si>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</si>
  <si>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</si>
  <si>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</si>
  <si>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</si>
  <si>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</si>
  <si>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</si>
  <si>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</si>
  <si>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</si>
  <si>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</si>
  <si>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</si>
  <si>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</si>
  <si>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</si>
  <si>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</si>
  <si>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</si>
  <si>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</si>
  <si>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</si>
  <si>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</si>
  <si>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</si>
  <si>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</si>
  <si>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</si>
  <si>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</si>
  <si>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</si>
  <si>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</si>
  <si>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</si>
  <si>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</si>
  <si>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</si>
  <si>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</si>
  <si>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</si>
  <si>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</si>
  <si>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</si>
  <si>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</si>
  <si>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</si>
  <si>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</si>
  <si>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</si>
  <si>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</si>
  <si>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</si>
  <si>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</si>
  <si>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</si>
  <si>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</si>
  <si>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</si>
  <si>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</si>
  <si>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</si>
  <si>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</si>
  <si>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</si>
  <si>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</si>
  <si>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</si>
  <si>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</si>
  <si>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</si>
  <si>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</si>
  <si>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</si>
  <si>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</si>
  <si>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</si>
  <si>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</si>
  <si>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</si>
  <si>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</si>
  <si>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</si>
  <si>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</si>
  <si>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</si>
  <si>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</si>
  <si>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</si>
  <si>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</si>
  <si>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</si>
  <si>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</si>
  <si>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</si>
  <si>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</si>
  <si>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</si>
  <si>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</si>
  <si>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</si>
  <si>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</si>
  <si>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</si>
  <si>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</si>
  <si>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</si>
  <si>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</si>
  <si>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</si>
  <si>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</si>
  <si>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</si>
  <si>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</si>
  <si>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</si>
  <si>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</si>
  <si>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</si>
  <si>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</si>
  <si>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</si>
  <si>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</si>
  <si>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</si>
  <si>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</si>
  <si>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</si>
  <si>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</si>
  <si>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</si>
  <si>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</si>
  <si>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</si>
  <si>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</si>
  <si>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</si>
  <si>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</si>
  <si>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</si>
  <si>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</si>
  <si>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</si>
  <si>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</si>
  <si>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</si>
  <si>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</si>
  <si>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</si>
  <si>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</si>
  <si>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</si>
  <si>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</si>
  <si>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</si>
  <si>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</si>
  <si>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</si>
  <si>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</si>
  <si>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</si>
  <si>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</si>
  <si>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</si>
  <si>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</si>
  <si>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</si>
  <si>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</si>
  <si>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</si>
  <si>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</si>
  <si>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</si>
  <si>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</si>
  <si>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</si>
  <si>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</si>
  <si>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</si>
  <si>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</si>
  <si>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</si>
  <si>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</si>
  <si>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</si>
  <si>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</si>
  <si>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</si>
  <si>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</si>
  <si>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</si>
  <si>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</si>
  <si>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</si>
  <si>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</si>
  <si>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</si>
  <si>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</si>
  <si>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</si>
  <si>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</si>
  <si>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</si>
  <si>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</si>
  <si>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</si>
  <si>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</si>
  <si>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</si>
  <si>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</si>
  <si>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</si>
  <si>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</si>
  <si>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</si>
  <si>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</si>
  <si>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</si>
  <si>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</si>
  <si>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</si>
  <si>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</si>
  <si>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</si>
  <si>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</si>
  <si>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</si>
  <si>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</si>
  <si>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</si>
  <si>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</si>
  <si>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</si>
  <si>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</si>
  <si>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</si>
  <si>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</si>
  <si>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</si>
  <si>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</si>
  <si>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</si>
  <si>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</si>
  <si>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</si>
  <si>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</si>
  <si>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</si>
  <si>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</si>
  <si>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</si>
  <si>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</si>
  <si>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</si>
  <si>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</si>
  <si>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</si>
  <si>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</si>
  <si>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</si>
  <si>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</si>
  <si>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</si>
  <si>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</si>
  <si>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</si>
  <si>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</si>
  <si>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</si>
  <si>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</si>
  <si>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</si>
  <si>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</si>
  <si>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</si>
  <si>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</si>
  <si>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</si>
  <si>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</si>
  <si>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</si>
  <si>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</si>
  <si>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</si>
  <si>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</si>
  <si>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</si>
  <si>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</si>
  <si>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</si>
  <si>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</si>
  <si>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</si>
  <si>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</si>
  <si>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</si>
  <si>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</si>
  <si>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</si>
  <si>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</si>
  <si>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</si>
  <si>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</si>
  <si>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</si>
  <si>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</si>
  <si>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</si>
  <si>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</si>
  <si>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</si>
  <si>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</si>
  <si>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</si>
  <si>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</si>
  <si>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</si>
  <si>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</si>
  <si>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</si>
  <si>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</si>
  <si>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</si>
  <si>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</si>
  <si>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</si>
  <si>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</si>
  <si>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</si>
  <si>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</si>
  <si>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</si>
  <si>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</si>
  <si>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</si>
  <si>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</si>
  <si>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</si>
  <si>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</si>
  <si>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</si>
  <si>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</si>
  <si>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</si>
  <si>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</si>
  <si>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</si>
  <si>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</si>
  <si>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</si>
  <si>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</si>
  <si>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</si>
  <si>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</si>
  <si>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</si>
  <si>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</si>
  <si>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</si>
  <si>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</si>
  <si>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</si>
  <si>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</si>
  <si>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</si>
  <si>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</si>
  <si>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</si>
  <si>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</si>
  <si>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</si>
  <si>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</si>
  <si>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</si>
  <si>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</si>
  <si>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</si>
  <si>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</si>
  <si>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</si>
  <si>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</si>
  <si>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</si>
  <si>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</si>
  <si>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</si>
  <si>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</si>
  <si>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</si>
  <si>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</si>
  <si>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</si>
  <si>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</si>
  <si>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</si>
  <si>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</si>
  <si>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</si>
  <si>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</si>
  <si>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</si>
  <si>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</si>
  <si>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</si>
  <si>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</si>
  <si>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</si>
  <si>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</si>
  <si>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</si>
  <si>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</si>
  <si>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</si>
  <si>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</si>
  <si>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</si>
  <si>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</si>
  <si>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</si>
  <si>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</si>
  <si>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</si>
  <si>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</si>
  <si>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</si>
  <si>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</si>
  <si>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</si>
  <si>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</si>
  <si>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</si>
  <si>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</si>
  <si>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</si>
  <si>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</si>
  <si>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</si>
  <si>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</si>
  <si>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</si>
  <si>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</si>
  <si>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</si>
  <si>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</si>
  <si>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</si>
  <si>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</si>
  <si>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</si>
  <si>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</si>
  <si>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</si>
  <si>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</si>
  <si>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</si>
  <si>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</si>
  <si>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</si>
  <si>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</si>
  <si>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</si>
  <si>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</si>
  <si>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</si>
  <si>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</si>
  <si>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</si>
  <si>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</si>
  <si>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</si>
  <si>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</si>
  <si>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</si>
  <si>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</si>
  <si>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</si>
  <si>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</si>
  <si>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</si>
  <si>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</si>
  <si>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</si>
  <si>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</si>
  <si>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</si>
  <si>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</si>
  <si>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</si>
  <si>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</si>
  <si>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</si>
  <si>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</si>
  <si>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</si>
  <si>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</si>
  <si>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</si>
  <si>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</si>
  <si>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</si>
  <si>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</si>
  <si>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</si>
  <si>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</si>
  <si>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</si>
  <si>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</si>
  <si>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</si>
  <si>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</si>
  <si>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</si>
  <si>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</si>
  <si>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</si>
  <si>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</si>
  <si>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</si>
  <si>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</si>
  <si>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</si>
  <si>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</si>
  <si>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</si>
  <si>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</si>
  <si>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</si>
  <si>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</si>
  <si>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</si>
  <si>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</si>
  <si>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</si>
  <si>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</si>
  <si>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</si>
  <si>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</si>
  <si>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</si>
  <si>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</si>
  <si>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</si>
  <si>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</si>
  <si>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</si>
  <si>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</si>
  <si>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</si>
  <si>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</si>
  <si>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</si>
  <si>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</si>
  <si>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</si>
  <si>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</si>
  <si>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</si>
  <si>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</si>
  <si>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</si>
  <si>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</si>
  <si>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</si>
  <si>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</si>
  <si>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</si>
  <si>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</si>
  <si>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</si>
  <si>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</si>
  <si>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</si>
  <si>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</si>
  <si>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</si>
  <si>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</si>
  <si>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</si>
  <si>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</si>
  <si>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</si>
  <si>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</si>
  <si>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</si>
  <si>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</si>
  <si>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</si>
  <si>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</si>
  <si>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</si>
  <si>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</si>
  <si>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</si>
  <si>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</si>
  <si>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</si>
  <si>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</si>
  <si>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</si>
  <si>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</si>
  <si>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</si>
  <si>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</si>
  <si>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</si>
  <si>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</si>
  <si>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</si>
  <si>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</si>
  <si>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</si>
  <si>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</si>
  <si>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</si>
  <si>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</si>
  <si>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</si>
  <si>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</si>
  <si>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</si>
  <si>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</si>
  <si>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</si>
  <si>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</si>
  <si>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</si>
  <si>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</si>
  <si>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</si>
  <si>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</si>
  <si>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</si>
  <si>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</si>
  <si>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</si>
  <si>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</si>
  <si>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</si>
  <si>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</si>
  <si>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</si>
  <si>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</si>
  <si>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</si>
  <si>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</si>
  <si>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</si>
  <si>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</si>
  <si>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</si>
  <si>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</si>
  <si>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</si>
  <si>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</si>
  <si>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</si>
  <si>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</si>
  <si>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</si>
  <si>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</si>
  <si>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</si>
  <si>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</si>
  <si>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</si>
  <si>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</si>
  <si>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</si>
  <si>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</si>
  <si>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</si>
  <si>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</si>
  <si>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</si>
  <si>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</si>
  <si>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</si>
  <si>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</si>
  <si>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</si>
  <si>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</si>
  <si>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</si>
  <si>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</si>
  <si>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</si>
  <si>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</si>
  <si>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</si>
  <si>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</si>
  <si>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</si>
  <si>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</si>
  <si>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</si>
  <si>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</si>
  <si>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</si>
  <si>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</si>
  <si>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</si>
  <si>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</si>
  <si>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</si>
  <si>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</si>
  <si>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</si>
  <si>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</si>
  <si>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</si>
  <si>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</si>
  <si>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</si>
  <si>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</si>
  <si>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</si>
  <si>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</si>
  <si>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</si>
  <si>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</si>
  <si>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</si>
  <si>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</si>
  <si>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</si>
  <si>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</si>
  <si>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</si>
  <si>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</si>
  <si>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</si>
  <si>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</si>
  <si>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</si>
  <si>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</si>
  <si>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</si>
  <si>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</si>
  <si>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</si>
  <si>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</si>
  <si>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</si>
  <si>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</si>
  <si>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</si>
  <si>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</si>
  <si>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</si>
  <si>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</si>
  <si>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</si>
  <si>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</si>
  <si>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</si>
  <si>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</si>
  <si>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</si>
  <si>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</si>
  <si>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</si>
  <si>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</si>
  <si>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</si>
  <si>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</si>
  <si>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</si>
  <si>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</si>
  <si>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</si>
  <si>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</si>
  <si>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</si>
  <si>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</si>
  <si>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</si>
  <si>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</si>
  <si>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</si>
  <si>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</si>
  <si>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</si>
  <si>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</si>
  <si>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</si>
  <si>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</si>
  <si>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</si>
  <si>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</si>
  <si>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</si>
  <si>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</si>
  <si>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</si>
  <si>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</si>
  <si>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</si>
  <si>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</si>
  <si>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</si>
  <si>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</si>
  <si>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</si>
  <si>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</si>
  <si>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</si>
  <si>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</si>
  <si>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</si>
  <si>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</si>
  <si>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</si>
  <si>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</si>
  <si>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</si>
  <si>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</si>
  <si>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</si>
  <si>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</si>
  <si>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</si>
  <si>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</si>
  <si>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</si>
  <si>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</si>
  <si>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</si>
  <si>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</si>
  <si>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</si>
  <si>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</si>
  <si>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</si>
  <si>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</si>
  <si>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</si>
  <si>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</si>
  <si>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</si>
  <si>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</si>
  <si>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</si>
  <si>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</si>
  <si>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</si>
  <si>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</si>
  <si>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</si>
  <si>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</si>
  <si>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</si>
  <si>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</si>
  <si>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</si>
  <si>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</si>
  <si>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</si>
  <si>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</si>
  <si>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</si>
  <si>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</si>
  <si>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</si>
  <si>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</si>
  <si>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</si>
  <si>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</si>
  <si>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</si>
  <si>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</si>
  <si>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</si>
  <si>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</si>
  <si>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</si>
  <si>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</si>
  <si>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</si>
  <si>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</si>
  <si>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</si>
  <si>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</si>
  <si>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</si>
  <si>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</si>
  <si>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</si>
  <si>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</si>
  <si>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</si>
  <si>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</si>
  <si>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</si>
  <si>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</si>
  <si>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</si>
  <si>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</si>
  <si>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</si>
  <si>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</si>
  <si>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</si>
  <si>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</si>
  <si>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</si>
  <si>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</si>
  <si>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</si>
  <si>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</si>
  <si>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</si>
  <si>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</si>
  <si>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</si>
  <si>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</si>
  <si>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</si>
  <si>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</si>
  <si>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</si>
  <si>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</si>
  <si>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</si>
  <si>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</si>
  <si>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</si>
  <si>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</si>
  <si>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</si>
  <si>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</si>
  <si>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</si>
  <si>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</si>
  <si>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</si>
  <si>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</si>
  <si>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</si>
  <si>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</si>
  <si>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</si>
  <si>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</si>
  <si>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</si>
  <si>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</si>
  <si>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</si>
  <si>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</si>
  <si>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</si>
  <si>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</si>
  <si>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</si>
  <si>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</si>
  <si>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</si>
  <si>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</si>
  <si>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</si>
  <si>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</si>
  <si>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</si>
  <si>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</si>
  <si>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</si>
  <si>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</si>
  <si>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</si>
  <si>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</si>
  <si>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</si>
  <si>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</si>
  <si>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</si>
  <si>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</si>
  <si>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</si>
  <si>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</si>
  <si>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</si>
  <si>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</si>
  <si>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</si>
  <si>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</si>
  <si>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</si>
  <si>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</si>
  <si>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</si>
  <si>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</si>
  <si>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</si>
  <si>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</si>
  <si>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</si>
  <si>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</si>
  <si>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</si>
  <si>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</si>
  <si>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</si>
  <si>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</si>
  <si>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</si>
  <si>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</si>
  <si>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</si>
  <si>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</si>
  <si>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</si>
  <si>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</si>
  <si>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</si>
  <si>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</si>
  <si>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</si>
  <si>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</si>
  <si>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</si>
  <si>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</si>
  <si>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</si>
  <si>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</si>
  <si>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</si>
  <si>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</si>
  <si>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</si>
  <si>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</si>
  <si>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</si>
  <si>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</si>
  <si>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</si>
  <si>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</si>
  <si>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</si>
  <si>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</si>
  <si>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</si>
  <si>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</si>
  <si>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</si>
  <si>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</si>
  <si>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</si>
  <si>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</si>
  <si>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</si>
  <si>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</si>
  <si>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</si>
  <si>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</si>
  <si>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</si>
  <si>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</si>
  <si>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</si>
  <si>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</si>
  <si>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</si>
  <si>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</si>
  <si>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</si>
  <si>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</si>
  <si>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</si>
  <si>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</si>
  <si>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</si>
  <si>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</si>
  <si>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</si>
  <si>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</si>
  <si>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</si>
  <si>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</si>
  <si>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</si>
  <si>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</si>
  <si>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</si>
  <si>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</si>
  <si>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</si>
  <si>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</si>
  <si>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</si>
  <si>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</si>
  <si>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</si>
  <si>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</si>
  <si>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</si>
  <si>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</si>
  <si>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</si>
  <si>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</si>
  <si>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</si>
  <si>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</si>
  <si>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</si>
  <si>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</si>
  <si>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</si>
  <si>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</si>
  <si>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</si>
  <si>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</si>
  <si>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</si>
  <si>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</si>
  <si>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</si>
  <si>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</si>
  <si>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</si>
  <si>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</si>
  <si>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</si>
  <si>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</si>
  <si>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</si>
  <si>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</si>
  <si>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</si>
  <si>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</si>
  <si>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</si>
  <si>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</si>
  <si>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</si>
  <si>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</si>
  <si>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</si>
  <si>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</si>
  <si>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</si>
  <si>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</si>
  <si>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</si>
  <si>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</si>
  <si>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</si>
  <si>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</si>
  <si>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</si>
  <si>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</si>
  <si>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</si>
  <si>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</si>
  <si>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</si>
  <si>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</si>
  <si>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</si>
  <si>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</si>
  <si>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</si>
  <si>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</si>
  <si>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</si>
  <si>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</si>
  <si>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</si>
  <si>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</si>
  <si>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</si>
  <si>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</si>
  <si>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</si>
  <si>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</si>
  <si>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</si>
  <si>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</si>
  <si>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</si>
  <si>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</si>
  <si>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</si>
  <si>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</si>
  <si>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</si>
  <si>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</si>
  <si>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</si>
  <si>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</si>
  <si>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</si>
  <si>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</si>
  <si>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</si>
  <si>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</si>
  <si>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</si>
  <si>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</si>
  <si>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</si>
  <si>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</si>
  <si>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</si>
  <si>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</si>
  <si>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</si>
  <si>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</si>
  <si>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</si>
  <si>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</si>
  <si>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</si>
  <si>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</si>
  <si>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</si>
  <si>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</si>
  <si>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</si>
  <si>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</si>
  <si>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</si>
  <si>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</si>
  <si>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</si>
  <si>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</si>
  <si>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</si>
  <si>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</si>
  <si>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</si>
  <si>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</si>
  <si>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</si>
  <si>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</si>
  <si>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</si>
  <si>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</si>
  <si>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</si>
  <si>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</si>
  <si>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</si>
  <si>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</si>
  <si>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</si>
  <si>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</si>
  <si>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</si>
  <si>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</si>
  <si>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</si>
  <si>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</si>
  <si>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</si>
  <si>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</si>
  <si>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</si>
  <si>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</si>
  <si>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</si>
  <si>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</si>
  <si>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</si>
  <si>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</si>
  <si>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</si>
  <si>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</si>
  <si>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</si>
  <si>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</si>
  <si>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</si>
  <si>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</si>
  <si>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</si>
  <si>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</si>
  <si>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</si>
  <si>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</si>
  <si>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</si>
  <si>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</si>
  <si>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</si>
  <si>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</si>
  <si>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</si>
  <si>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</si>
  <si>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</si>
  <si>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</si>
  <si>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</si>
  <si>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</si>
  <si>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</si>
  <si>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</si>
  <si>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</si>
  <si>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</si>
  <si>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</si>
  <si>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</si>
  <si>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</si>
  <si>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</si>
  <si>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</si>
  <si>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</si>
  <si>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</si>
  <si>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</si>
  <si>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</si>
  <si>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</si>
  <si>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</si>
  <si>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</si>
  <si>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</si>
  <si>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</si>
  <si>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</si>
  <si>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</si>
  <si>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</si>
  <si>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</si>
  <si>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</si>
  <si>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</si>
  <si>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</si>
  <si>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</si>
  <si>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</si>
  <si>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</si>
  <si>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</si>
  <si>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</si>
  <si>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</si>
  <si>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</si>
  <si>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</si>
  <si>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</si>
  <si>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</si>
  <si>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</si>
  <si>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</si>
  <si>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</si>
  <si>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</si>
  <si>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</si>
  <si>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</si>
  <si>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</si>
  <si>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</si>
  <si>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</si>
  <si>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</si>
  <si>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</si>
  <si>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</si>
  <si>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</si>
  <si>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</si>
  <si>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</si>
  <si>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</si>
  <si>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</si>
  <si>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</si>
  <si>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</si>
  <si>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</si>
  <si>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</si>
  <si>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</si>
  <si>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</si>
  <si>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</si>
  <si>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</si>
  <si>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</si>
  <si>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</si>
  <si>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</si>
  <si>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</si>
  <si>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</si>
  <si>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</si>
  <si>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</si>
  <si>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</si>
  <si>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</si>
  <si>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</si>
  <si>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</si>
  <si>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</si>
  <si>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</si>
  <si>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</si>
  <si>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</si>
  <si>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</si>
  <si>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</si>
  <si>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</si>
  <si>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</si>
  <si>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</si>
  <si>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</si>
  <si>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</si>
  <si>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</si>
  <si>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</si>
  <si>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</si>
  <si>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</si>
  <si>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</si>
  <si>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</si>
  <si>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</si>
  <si>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</si>
  <si>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</si>
  <si>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</si>
  <si>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</si>
  <si>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</si>
  <si>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</si>
  <si>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</si>
  <si>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</si>
  <si>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</si>
  <si>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</si>
  <si>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</si>
  <si>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</si>
  <si>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</si>
  <si>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</si>
  <si>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</si>
  <si>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</si>
  <si>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</si>
  <si>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</si>
  <si>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</si>
  <si>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</si>
  <si>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</si>
  <si>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</si>
  <si>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</si>
  <si>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</si>
  <si>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</si>
  <si>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</si>
  <si>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</si>
  <si>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</si>
  <si>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</si>
  <si>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</si>
  <si>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</si>
  <si>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</si>
  <si>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</si>
  <si>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</si>
  <si>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</si>
  <si>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</si>
  <si>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</si>
  <si>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</si>
  <si>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</si>
  <si>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</si>
  <si>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</si>
  <si>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</si>
  <si>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</si>
  <si>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</si>
  <si>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</si>
  <si>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</si>
  <si>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</si>
  <si>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</si>
  <si>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</si>
  <si>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</si>
  <si>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</si>
  <si>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</si>
  <si>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</si>
  <si>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</si>
  <si>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</si>
  <si>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</si>
  <si>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</si>
  <si>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</si>
  <si>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</si>
  <si>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</si>
  <si>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</si>
  <si>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</si>
  <si>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</si>
  <si>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</si>
  <si>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</si>
  <si>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</si>
  <si>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</si>
  <si>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</si>
  <si>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</si>
  <si>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</si>
  <si>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</si>
  <si>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</si>
  <si>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</si>
  <si>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</si>
  <si>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</si>
  <si>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</si>
  <si>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</si>
  <si>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</si>
  <si>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</si>
  <si>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</si>
  <si>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</si>
  <si>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</si>
  <si>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</si>
  <si>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</si>
  <si>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</si>
  <si>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</si>
  <si>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</si>
  <si>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</si>
  <si>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</si>
  <si>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</si>
  <si>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</si>
  <si>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</si>
  <si>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</si>
  <si>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</si>
  <si>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</si>
  <si>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</si>
  <si>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</si>
  <si>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</si>
  <si>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</si>
  <si>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</si>
  <si>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</si>
  <si>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</si>
  <si>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</si>
  <si>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</si>
  <si>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</si>
  <si>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</si>
  <si>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</si>
  <si>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</si>
  <si>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</si>
  <si>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</si>
  <si>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</si>
  <si>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</si>
  <si>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</si>
  <si>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</si>
  <si>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</si>
  <si>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</si>
  <si>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</si>
  <si>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</si>
  <si>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</si>
  <si>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</si>
  <si>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</si>
  <si>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</si>
  <si>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</si>
  <si>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</si>
  <si>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</si>
  <si>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</si>
  <si>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</si>
  <si>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</si>
  <si>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</si>
  <si>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</si>
  <si>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</si>
  <si>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</si>
  <si>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</si>
  <si>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</si>
  <si>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</si>
  <si>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</si>
  <si>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</si>
  <si>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</si>
  <si>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</si>
  <si>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</si>
  <si>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</si>
  <si>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</si>
  <si>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</si>
  <si>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</si>
  <si>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</si>
  <si>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</si>
  <si>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</si>
  <si>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</si>
  <si>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</si>
  <si>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</si>
  <si>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</si>
  <si>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</si>
  <si>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</si>
  <si>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</si>
  <si>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</si>
  <si>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</si>
  <si>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</si>
  <si>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</si>
  <si>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</si>
  <si>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</si>
  <si>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</si>
  <si>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</si>
  <si>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</si>
  <si>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</si>
  <si>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</si>
  <si>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</si>
  <si>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</si>
  <si>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</si>
  <si>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</si>
  <si>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</si>
  <si>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</si>
  <si>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</si>
  <si>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</si>
  <si>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</si>
  <si>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</si>
  <si>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</si>
  <si>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</si>
  <si>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</si>
  <si>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</si>
  <si>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</si>
  <si>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</si>
  <si>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</si>
  <si>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</si>
  <si>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</si>
  <si>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</si>
  <si>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</si>
  <si>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</si>
  <si>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</si>
  <si>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</si>
  <si>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</si>
  <si>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</si>
  <si>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</si>
  <si>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</si>
  <si>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</si>
  <si>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</si>
  <si>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</si>
  <si>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</si>
  <si>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</si>
  <si>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</si>
  <si>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</si>
  <si>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</si>
  <si>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</si>
  <si>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</si>
  <si>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</si>
  <si>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</si>
  <si>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</si>
  <si>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</si>
  <si>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</si>
  <si>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</si>
  <si>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</si>
  <si>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</si>
  <si>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</si>
  <si>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</si>
  <si>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</si>
  <si>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</si>
  <si>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</si>
  <si>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</si>
  <si>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</si>
  <si>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</si>
  <si>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</si>
  <si>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</si>
  <si>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</si>
  <si>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</si>
  <si>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</si>
  <si>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</si>
  <si>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</si>
  <si>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</si>
  <si>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</si>
  <si>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</si>
  <si>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</si>
  <si>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</si>
  <si>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</si>
  <si>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</si>
  <si>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</si>
  <si>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</si>
  <si>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</si>
  <si>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</si>
  <si>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</si>
  <si>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</si>
  <si>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</si>
  <si>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</si>
  <si>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</si>
  <si>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</si>
  <si>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</si>
  <si>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</si>
  <si>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</si>
  <si>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</si>
  <si>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</si>
  <si>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</si>
  <si>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</si>
  <si>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</si>
  <si>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</si>
  <si>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</si>
  <si>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</si>
  <si>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</si>
  <si>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</si>
  <si>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</si>
  <si>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</si>
  <si>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</si>
  <si>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</si>
  <si>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</si>
  <si>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</si>
  <si>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</si>
  <si>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</si>
  <si>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</si>
  <si>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</si>
  <si>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</si>
  <si>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</si>
  <si>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</si>
  <si>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</si>
  <si>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</si>
  <si>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</si>
  <si>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</si>
  <si>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</si>
  <si>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</si>
  <si>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</si>
  <si>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</si>
  <si>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</si>
  <si>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</si>
  <si>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</si>
  <si>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</si>
  <si>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</si>
  <si>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</si>
  <si>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</si>
  <si>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</si>
  <si>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</si>
  <si>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</si>
  <si>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</si>
  <si>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</si>
  <si>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</si>
  <si>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</si>
  <si>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</si>
  <si>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</si>
  <si>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</si>
  <si>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</si>
  <si>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</si>
  <si>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</si>
  <si>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</si>
  <si>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</si>
  <si>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</si>
  <si>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</si>
  <si>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</si>
  <si>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</si>
  <si>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</si>
  <si>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</si>
  <si>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</si>
  <si>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</si>
  <si>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</si>
  <si>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</si>
  <si>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</si>
  <si>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</si>
  <si>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</si>
  <si>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</si>
  <si>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</si>
  <si>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</si>
  <si>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</si>
  <si>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</si>
  <si>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</si>
  <si>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</si>
  <si>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</si>
  <si>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</si>
  <si>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</si>
  <si>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</si>
  <si>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</si>
  <si>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</si>
  <si>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</si>
  <si>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</si>
  <si>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</si>
  <si>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</si>
  <si>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</si>
  <si>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</si>
  <si>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</si>
  <si>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</si>
  <si>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</si>
  <si>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</si>
  <si>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</si>
  <si>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</si>
  <si>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</si>
  <si>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</si>
  <si>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</si>
  <si>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</si>
  <si>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</si>
  <si>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</si>
  <si>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</si>
  <si>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</si>
  <si>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</si>
  <si>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</si>
  <si>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</si>
  <si>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</si>
  <si>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</si>
  <si>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</si>
  <si>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</si>
  <si>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</si>
  <si>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</si>
  <si>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</si>
  <si>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</si>
  <si>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</si>
  <si>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</si>
  <si>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</si>
  <si>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</si>
  <si>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</si>
  <si>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</si>
  <si>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</si>
  <si>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</si>
  <si>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</si>
  <si>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</si>
  <si>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</si>
  <si>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</si>
  <si>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</si>
  <si>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</si>
  <si>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</si>
  <si>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</si>
  <si>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</si>
  <si>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</si>
  <si>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</si>
  <si>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</si>
  <si>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</si>
  <si>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</si>
  <si>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</si>
  <si>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</si>
  <si>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</si>
  <si>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</si>
  <si>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</si>
  <si>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</si>
  <si>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</si>
  <si>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</si>
  <si>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</si>
  <si>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</si>
  <si>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</si>
  <si>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</si>
  <si>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</si>
  <si>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</si>
  <si>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</si>
  <si>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</si>
  <si>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</si>
  <si>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</si>
  <si>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</si>
  <si>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</si>
  <si>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</si>
  <si>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</si>
  <si>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</si>
  <si>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</si>
  <si>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</si>
  <si>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</si>
  <si>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</si>
  <si>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</si>
  <si>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</si>
  <si>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</si>
  <si>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</si>
  <si>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</si>
  <si>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</si>
  <si>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</si>
  <si>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</si>
  <si>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</si>
  <si>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</si>
  <si>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</si>
  <si>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</si>
  <si>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</si>
  <si>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</si>
  <si>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</si>
  <si>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</si>
  <si>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</si>
  <si>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</si>
  <si>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</si>
  <si>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</si>
  <si>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</si>
  <si>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</si>
  <si>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</si>
  <si>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</si>
  <si>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</si>
  <si>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</si>
  <si>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</si>
  <si>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</si>
  <si>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</si>
  <si>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</si>
  <si>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</si>
  <si>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</si>
  <si>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</si>
  <si>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</si>
  <si>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</si>
  <si>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</si>
  <si>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</si>
  <si>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</si>
  <si>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</si>
  <si>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</si>
  <si>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</si>
  <si>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</si>
  <si>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</si>
  <si>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</si>
  <si>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</si>
  <si>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</si>
  <si>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</si>
  <si>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</si>
  <si>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</si>
  <si>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</si>
  <si>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</si>
  <si>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</si>
  <si>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</si>
  <si>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</si>
  <si>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</si>
  <si>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</si>
  <si>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</si>
  <si>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</si>
  <si>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</si>
  <si>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</si>
  <si>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</si>
  <si>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</si>
  <si>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</si>
  <si>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</si>
  <si>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</si>
  <si>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</si>
  <si>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</si>
  <si>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</si>
  <si>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</si>
  <si>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</si>
  <si>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</si>
  <si>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</si>
  <si>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</si>
  <si>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</si>
  <si>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</si>
  <si>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</si>
  <si>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</si>
  <si>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</si>
  <si>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</si>
  <si>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</si>
  <si>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</si>
  <si>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</si>
  <si>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</si>
  <si>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</si>
  <si>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</si>
  <si>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</si>
  <si>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</si>
  <si>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</si>
  <si>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</si>
  <si>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</si>
  <si>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</si>
  <si>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</si>
  <si>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</si>
  <si>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</si>
  <si>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</si>
  <si>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</si>
  <si>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</si>
  <si>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</si>
  <si>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</si>
  <si>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</si>
  <si>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</si>
  <si>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</si>
  <si>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</si>
  <si>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</si>
  <si>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</si>
  <si>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</si>
  <si>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</si>
  <si>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</si>
  <si>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</si>
  <si>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</si>
  <si>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</si>
  <si>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</si>
  <si>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</si>
  <si>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</si>
  <si>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</si>
  <si>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</si>
  <si>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</si>
  <si>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</si>
  <si>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</si>
  <si>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</si>
  <si>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</si>
  <si>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</si>
  <si>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</si>
  <si>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</si>
  <si>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</si>
  <si>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</si>
  <si>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</si>
  <si>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</si>
  <si>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</si>
  <si>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</si>
  <si>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</si>
  <si>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</si>
  <si>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</si>
  <si>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</si>
  <si>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</si>
  <si>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</si>
  <si>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</si>
  <si>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</si>
  <si>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</si>
  <si>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</si>
  <si>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</si>
  <si>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</si>
  <si>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</si>
  <si>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</si>
  <si>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</si>
  <si>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</si>
  <si>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</si>
  <si>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</si>
  <si>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</si>
  <si>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</si>
  <si>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</si>
  <si>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</si>
  <si>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</si>
  <si>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</si>
  <si>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</si>
  <si>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</si>
  <si>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</si>
  <si>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</si>
  <si>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</si>
  <si>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</si>
  <si>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</si>
  <si>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</si>
  <si>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</si>
  <si>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</si>
  <si>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</si>
  <si>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</si>
  <si>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</si>
  <si>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</si>
  <si>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</si>
  <si>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</si>
  <si>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</si>
  <si>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</si>
  <si>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</si>
  <si>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</si>
  <si>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</si>
  <si>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</si>
  <si>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</si>
  <si>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</si>
  <si>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</si>
  <si>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</si>
  <si>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</si>
  <si>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</si>
  <si>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</si>
  <si>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</si>
  <si>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</si>
  <si>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</si>
  <si>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</si>
  <si>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</si>
  <si>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</si>
  <si>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</si>
  <si>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</si>
  <si>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</si>
  <si>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</si>
  <si>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</si>
  <si>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</si>
  <si>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</si>
  <si>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</si>
  <si>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</si>
  <si>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</si>
  <si>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</si>
  <si>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</si>
  <si>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</si>
  <si>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</si>
  <si>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</si>
  <si>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</si>
  <si>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</si>
  <si>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</si>
  <si>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</si>
  <si>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</si>
  <si>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</si>
  <si>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</si>
  <si>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</si>
  <si>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</si>
  <si>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</si>
  <si>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</si>
  <si>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</si>
  <si>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</si>
  <si>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</si>
  <si>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</si>
  <si>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</si>
  <si>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</si>
  <si>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</si>
  <si>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</si>
  <si>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</si>
  <si>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</si>
  <si>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</si>
  <si>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</si>
  <si>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</si>
  <si>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</si>
  <si>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</si>
  <si>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</si>
  <si>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</si>
  <si>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</si>
  <si>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</si>
  <si>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</si>
  <si>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</si>
  <si>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</si>
  <si>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</si>
  <si>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</si>
  <si>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</si>
  <si>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</si>
  <si>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</si>
  <si>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</si>
  <si>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</si>
  <si>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</si>
  <si>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</si>
  <si>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</si>
  <si>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</si>
  <si>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</si>
  <si>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</si>
  <si>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</si>
  <si>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</si>
  <si>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</si>
  <si>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</si>
  <si>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</si>
  <si>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</si>
  <si>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</si>
  <si>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</si>
  <si>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</si>
  <si>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</si>
  <si>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</si>
  <si>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</si>
  <si>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</si>
  <si>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</si>
  <si>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</si>
  <si>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</si>
  <si>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</si>
  <si>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</si>
  <si>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</si>
  <si>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</si>
  <si>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</si>
  <si>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</si>
  <si>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</si>
  <si>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</si>
  <si>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</si>
  <si>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</si>
  <si>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</si>
  <si>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</si>
  <si>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</si>
  <si>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</si>
  <si>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</si>
  <si>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</si>
  <si>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</si>
  <si>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</si>
  <si>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</si>
  <si>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</si>
  <si>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</si>
  <si>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</si>
  <si>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</si>
  <si>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</si>
  <si>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</si>
  <si>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</si>
  <si>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</si>
  <si>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</si>
  <si>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</si>
  <si>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</si>
  <si>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</si>
  <si>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</si>
  <si>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</si>
  <si>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</si>
  <si>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</si>
  <si>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</si>
  <si>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</si>
  <si>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</si>
  <si>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</si>
  <si>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</si>
  <si>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</si>
  <si>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</si>
  <si>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</si>
  <si>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</si>
  <si>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</si>
  <si>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</si>
  <si>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</si>
  <si>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</si>
  <si>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</si>
  <si>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</si>
  <si>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</si>
  <si>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</si>
  <si>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</si>
  <si>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</si>
  <si>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</si>
  <si>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</si>
  <si>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</si>
  <si>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</si>
  <si>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</si>
  <si>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</si>
  <si>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</si>
  <si>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</si>
  <si>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</si>
  <si>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</si>
  <si>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</si>
  <si>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</si>
  <si>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</si>
  <si>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</si>
  <si>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</si>
  <si>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</si>
  <si>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</si>
  <si>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</si>
  <si>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</si>
  <si>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</si>
  <si>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</si>
  <si>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</si>
  <si>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</si>
  <si>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</si>
  <si>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</si>
  <si>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</si>
  <si>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</si>
  <si>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</si>
  <si>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</si>
  <si>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</si>
  <si>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</si>
  <si>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</si>
  <si>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</si>
  <si>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</si>
  <si>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</si>
  <si>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</si>
  <si>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</si>
  <si>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</si>
  <si>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</si>
  <si>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</si>
  <si>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</si>
  <si>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</si>
  <si>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</si>
  <si>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</si>
  <si>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</si>
  <si>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</si>
  <si>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</si>
  <si>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</si>
  <si>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</si>
  <si>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</si>
  <si>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</si>
  <si>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</si>
  <si>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</si>
  <si>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</si>
  <si>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</si>
  <si>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</si>
  <si>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</si>
  <si>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</si>
  <si>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</si>
  <si>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</si>
  <si>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</si>
  <si>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</si>
  <si>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</si>
  <si>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</si>
  <si>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</si>
  <si>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</si>
  <si>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</si>
  <si>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</si>
  <si>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</si>
  <si>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</si>
  <si>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</si>
  <si>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</si>
  <si>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</si>
  <si>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</si>
  <si>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</si>
  <si>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</si>
  <si>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</si>
  <si>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</si>
  <si>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</si>
  <si>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</si>
  <si>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</si>
  <si>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</si>
  <si>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</si>
  <si>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</si>
  <si>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</si>
  <si>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</si>
  <si>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</si>
  <si>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</si>
  <si>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</si>
  <si>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</si>
  <si>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</si>
  <si>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</si>
  <si>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</si>
  <si>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</si>
  <si>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</si>
  <si>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</si>
  <si>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</si>
  <si>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</si>
  <si>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</si>
  <si>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</si>
  <si>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</si>
  <si>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</si>
  <si>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</si>
  <si>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</si>
  <si>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</si>
  <si>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</si>
  <si>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</si>
  <si>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</si>
  <si>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</si>
  <si>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</si>
  <si>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</si>
  <si>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</si>
  <si>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</si>
  <si>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</si>
  <si>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</si>
  <si>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</si>
  <si>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</si>
  <si>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</si>
  <si>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</si>
  <si>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</si>
  <si>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</si>
  <si>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</si>
  <si>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</si>
  <si>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</si>
  <si>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</si>
  <si>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</si>
  <si>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</si>
  <si>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</si>
  <si>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</si>
  <si>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</si>
  <si>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</si>
  <si>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</si>
  <si>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</si>
  <si>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</si>
  <si>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</si>
  <si>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</si>
  <si>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</si>
  <si>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</si>
  <si>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</si>
  <si>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</si>
  <si>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</si>
  <si>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</si>
  <si>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</si>
  <si>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</si>
  <si>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</si>
  <si>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</si>
  <si>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</si>
  <si>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</si>
  <si>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</si>
  <si>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</si>
  <si>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</si>
  <si>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</si>
  <si>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</si>
  <si>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</si>
  <si>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</si>
  <si>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</si>
  <si>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</si>
  <si>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</si>
  <si>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</si>
  <si>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</si>
  <si>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</si>
  <si>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</si>
  <si>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</si>
  <si>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</si>
  <si>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</si>
  <si>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</si>
  <si>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</si>
  <si>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</si>
  <si>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</si>
  <si>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</si>
  <si>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</si>
  <si>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</si>
  <si>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</si>
  <si>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</si>
  <si>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</si>
  <si>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</si>
  <si>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</si>
  <si>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</si>
  <si>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</si>
  <si>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</si>
  <si>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</si>
  <si>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</si>
  <si>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</si>
  <si>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</si>
  <si>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</si>
  <si>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</si>
  <si>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</si>
  <si>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</si>
  <si>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</si>
  <si>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</si>
  <si>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</si>
  <si>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</si>
  <si>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</si>
  <si>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</si>
  <si>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</si>
  <si>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</si>
  <si>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</si>
  <si>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</si>
  <si>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</si>
  <si>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</si>
  <si>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</si>
  <si>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</si>
  <si>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</si>
  <si>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</si>
  <si>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</si>
  <si>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</si>
  <si>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</si>
  <si>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</si>
  <si>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</si>
  <si>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</si>
  <si>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</si>
  <si>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</si>
  <si>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</si>
  <si>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</si>
  <si>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</si>
  <si>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</si>
  <si>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</si>
  <si>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</si>
  <si>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</si>
  <si>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</si>
  <si>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</si>
  <si>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</si>
  <si>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</si>
  <si>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</si>
  <si>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</si>
  <si>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</si>
  <si>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</si>
  <si>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</si>
  <si>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</si>
  <si>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</si>
  <si>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</si>
  <si>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</si>
  <si>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</si>
  <si>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</si>
  <si>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</si>
  <si>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</si>
  <si>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</si>
  <si>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</si>
  <si>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</si>
  <si>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</si>
  <si>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</si>
  <si>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</si>
  <si>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</si>
  <si>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</si>
  <si>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</si>
  <si>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</si>
  <si>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</si>
  <si>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</si>
  <si>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</si>
  <si>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</si>
  <si>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</si>
  <si>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</si>
  <si>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</si>
  <si>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</si>
  <si>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</si>
  <si>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</si>
  <si>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</si>
  <si>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</si>
  <si>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</si>
  <si>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</si>
  <si>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</si>
  <si>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</si>
  <si>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</si>
  <si>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</si>
  <si>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</si>
  <si>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</si>
  <si>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</si>
  <si>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</si>
  <si>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</si>
  <si>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</si>
  <si>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</si>
  <si>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</si>
  <si>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</si>
  <si>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</si>
  <si>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</si>
  <si>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</si>
  <si>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</si>
  <si>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</si>
  <si>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</si>
  <si>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</si>
  <si>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</si>
  <si>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</si>
  <si>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</si>
  <si>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</si>
  <si>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</si>
  <si>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</si>
  <si>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</si>
  <si>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</si>
  <si>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</si>
  <si>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</si>
  <si>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</si>
  <si>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</si>
  <si>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</si>
  <si>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</si>
  <si>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</si>
  <si>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</si>
  <si>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</si>
  <si>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</si>
  <si>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</si>
  <si>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</si>
  <si>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</si>
  <si>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</si>
  <si>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</si>
  <si>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</si>
  <si>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</si>
  <si>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</si>
  <si>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</si>
  <si>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</si>
  <si>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</si>
  <si>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</si>
  <si>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</si>
  <si>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</si>
  <si>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</si>
  <si>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</si>
  <si>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</si>
  <si>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</si>
  <si>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</si>
  <si>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</si>
  <si>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</si>
  <si>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</si>
  <si>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</si>
  <si>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</si>
  <si>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</si>
  <si>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</si>
  <si>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</si>
  <si>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</si>
  <si>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</si>
  <si>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</si>
  <si>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</si>
  <si>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</si>
  <si>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</si>
  <si>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</si>
  <si>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</si>
  <si>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</si>
  <si>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</si>
  <si>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</si>
  <si>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</si>
  <si>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</si>
  <si>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</si>
  <si>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</si>
  <si>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</si>
  <si>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</si>
  <si>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</si>
  <si>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</si>
  <si>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</si>
  <si>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</si>
  <si>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</si>
  <si>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</si>
  <si>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</si>
  <si>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</si>
  <si>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</si>
  <si>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</si>
  <si>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</si>
  <si>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</si>
  <si>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</si>
  <si>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</si>
  <si>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</si>
  <si>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</si>
  <si>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</si>
  <si>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</si>
  <si>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</si>
  <si>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</si>
  <si>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</si>
  <si>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</si>
  <si>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</si>
  <si>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</si>
  <si>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</si>
  <si>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</si>
  <si>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</si>
  <si>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</si>
  <si>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</si>
  <si>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</si>
  <si>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</si>
  <si>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</si>
  <si>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</si>
  <si>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</si>
  <si>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</si>
  <si>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</si>
  <si>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</si>
  <si>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</si>
  <si>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</si>
  <si>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</si>
  <si>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</si>
  <si>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</si>
  <si>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</si>
  <si>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</si>
  <si>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</si>
  <si>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</si>
  <si>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</si>
  <si>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</si>
  <si>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</si>
  <si>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</si>
  <si>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</si>
  <si>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</si>
  <si>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</si>
  <si>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</si>
  <si>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</si>
  <si>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</si>
  <si>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</si>
  <si>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</si>
  <si>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</si>
  <si>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</si>
  <si>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</si>
  <si>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</si>
  <si>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</si>
  <si>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</si>
  <si>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</si>
  <si>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</si>
  <si>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</si>
  <si>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</si>
  <si>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</si>
  <si>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</si>
  <si>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</si>
  <si>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</si>
  <si>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</si>
  <si>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</si>
  <si>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</si>
  <si>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</si>
  <si>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</si>
  <si>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</si>
  <si>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</si>
  <si>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</si>
  <si>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</si>
  <si>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</si>
  <si>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</si>
  <si>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</si>
  <si>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</si>
  <si>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</si>
  <si>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</si>
  <si>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</si>
  <si>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</si>
  <si>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</si>
  <si>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</si>
  <si>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</si>
  <si>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</si>
  <si>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</si>
  <si>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</si>
  <si>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</si>
  <si>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</si>
  <si>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</si>
  <si>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</si>
  <si>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</si>
  <si>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</si>
  <si>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</si>
  <si>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</si>
  <si>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</si>
  <si>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</si>
  <si>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</si>
  <si>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</si>
  <si>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</si>
  <si>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</si>
  <si>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</si>
  <si>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</si>
  <si>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</si>
  <si>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</si>
  <si>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</si>
  <si>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</si>
  <si>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</si>
  <si>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</si>
  <si>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</si>
  <si>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</si>
  <si>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</si>
  <si>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</si>
  <si>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</si>
  <si>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</si>
  <si>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</si>
  <si>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</si>
  <si>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</si>
  <si>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</si>
  <si>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</si>
  <si>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</si>
  <si>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</si>
  <si>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</si>
  <si>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</si>
  <si>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</si>
  <si>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</si>
  <si>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</si>
  <si>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</si>
  <si>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</si>
  <si>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</si>
  <si>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</si>
  <si>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</si>
  <si>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</si>
  <si>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</si>
  <si>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</si>
  <si>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</si>
  <si>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</si>
  <si>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</si>
  <si>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</si>
  <si>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</si>
  <si>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</si>
  <si>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</si>
  <si>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</si>
  <si>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</si>
  <si>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</si>
  <si>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</si>
  <si>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</si>
  <si>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</si>
  <si>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</si>
  <si>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</si>
  <si>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</si>
  <si>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</si>
  <si>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</si>
  <si>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</si>
  <si>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</si>
  <si>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</si>
  <si>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</si>
  <si>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</si>
  <si>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</si>
  <si>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</si>
  <si>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</si>
  <si>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</si>
  <si>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</si>
  <si>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</si>
  <si>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</si>
  <si>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</si>
  <si>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</si>
  <si>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</si>
  <si>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</si>
  <si>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</si>
  <si>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</si>
  <si>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</si>
  <si>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</si>
  <si>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</si>
  <si>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</si>
  <si>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</si>
  <si>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</si>
  <si>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</si>
  <si>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</si>
  <si>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</si>
  <si>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</si>
  <si>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</si>
  <si>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</si>
  <si>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</si>
  <si>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</si>
  <si>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</si>
  <si>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</si>
  <si>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</si>
  <si>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</si>
  <si>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</si>
  <si>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</si>
  <si>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</si>
  <si>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</si>
  <si>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</si>
  <si>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</si>
  <si>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</si>
  <si>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</si>
  <si>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</si>
  <si>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</si>
  <si>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</si>
  <si>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</si>
  <si>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</si>
  <si>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</si>
  <si>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</si>
  <si>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</si>
  <si>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</si>
  <si>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</si>
  <si>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</si>
  <si>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</si>
  <si>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</si>
  <si>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</si>
  <si>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</si>
  <si>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</si>
  <si>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</si>
  <si>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</si>
  <si>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</si>
  <si>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</si>
  <si>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</si>
  <si>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</si>
  <si>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</si>
  <si>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</si>
  <si>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</si>
  <si>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</si>
  <si>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</si>
  <si>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</si>
  <si>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</si>
  <si>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</si>
  <si>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</si>
  <si>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</si>
  <si>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</si>
  <si>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</si>
  <si>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</si>
  <si>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</si>
  <si>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</si>
  <si>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</si>
  <si>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</si>
  <si>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</si>
  <si>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</si>
  <si>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</si>
  <si>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</si>
  <si>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</si>
  <si>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</si>
  <si>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</si>
  <si>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</si>
  <si>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</si>
  <si>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</si>
  <si>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</si>
  <si>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</si>
  <si>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</si>
  <si>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</si>
  <si>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</si>
  <si>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</si>
  <si>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</si>
  <si>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</si>
  <si>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</si>
  <si>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</si>
  <si>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</si>
  <si>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</si>
  <si>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</si>
  <si>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</si>
  <si>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</si>
  <si>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</si>
  <si>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</si>
  <si>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</si>
  <si>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</si>
  <si>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</si>
  <si>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</si>
  <si>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</si>
  <si>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</si>
  <si>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</si>
  <si>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</si>
  <si>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</si>
  <si>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</si>
  <si>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</si>
  <si>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</si>
  <si>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</si>
  <si>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</si>
  <si>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</si>
  <si>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</si>
  <si>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</si>
  <si>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</si>
  <si>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</si>
  <si>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</si>
  <si>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</si>
  <si>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</si>
  <si>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</si>
  <si>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</si>
  <si>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</si>
  <si>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</si>
  <si>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</si>
  <si>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</si>
  <si>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</si>
  <si>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</si>
  <si>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</si>
  <si>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</si>
  <si>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</si>
  <si>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</si>
  <si>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</si>
  <si>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</si>
  <si>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</si>
  <si>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</si>
  <si>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</si>
  <si>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</si>
  <si>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</si>
  <si>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</si>
  <si>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</si>
  <si>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</si>
  <si>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</si>
  <si>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</si>
  <si>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</si>
  <si>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</si>
  <si>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</si>
  <si>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</si>
  <si>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</si>
  <si>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</si>
  <si>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</si>
  <si>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</si>
  <si>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</si>
  <si>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</si>
  <si>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</si>
  <si>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</si>
  <si>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</si>
  <si>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</si>
  <si>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</si>
  <si>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</si>
  <si>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</si>
  <si>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</si>
  <si>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</si>
  <si>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</si>
  <si>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</si>
  <si>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</si>
  <si>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</si>
  <si>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</si>
  <si>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</si>
  <si>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</si>
  <si>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</si>
  <si>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</si>
  <si>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</si>
  <si>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</si>
  <si>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</si>
  <si>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</si>
  <si>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</si>
  <si>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</si>
  <si>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</si>
  <si>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</si>
  <si>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</si>
  <si>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</si>
  <si>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</si>
  <si>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</si>
  <si>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</si>
  <si>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</si>
  <si>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</si>
  <si>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</si>
  <si>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</si>
  <si>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</si>
  <si>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</si>
  <si>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</si>
  <si>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</si>
  <si>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</si>
  <si>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</si>
  <si>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</si>
  <si>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</si>
  <si>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</si>
  <si>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</si>
  <si>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</si>
  <si>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</si>
  <si>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</si>
  <si>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</si>
  <si>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</si>
  <si>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</si>
  <si>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</si>
  <si>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</si>
  <si>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</si>
  <si>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</si>
  <si>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</si>
  <si>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</si>
  <si>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</si>
  <si>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</si>
  <si>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</si>
  <si>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</si>
  <si>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</si>
  <si>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</si>
  <si>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</si>
  <si>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</si>
  <si>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</si>
  <si>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</si>
  <si>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</si>
  <si>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</si>
  <si>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</si>
  <si>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</si>
  <si>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</si>
  <si>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</si>
  <si>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</si>
  <si>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</si>
  <si>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</si>
  <si>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</si>
  <si>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</si>
  <si>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</si>
  <si>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</si>
  <si>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</si>
  <si>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</si>
  <si>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</si>
  <si>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</si>
  <si>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</si>
  <si>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</si>
  <si>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</si>
  <si>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</si>
  <si>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</si>
  <si>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</si>
  <si>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</si>
  <si>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</si>
  <si>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</si>
  <si>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</si>
  <si>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</si>
  <si>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</si>
  <si>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</si>
  <si>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</si>
  <si>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</si>
  <si>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</si>
  <si>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</si>
  <si>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</si>
  <si>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</si>
  <si>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</si>
  <si>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</si>
  <si>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</si>
  <si>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</si>
  <si>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</si>
  <si>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</si>
  <si>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</si>
  <si>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</si>
  <si>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</si>
  <si>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</si>
  <si>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</si>
  <si>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</si>
  <si>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</si>
  <si>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</si>
  <si>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</si>
  <si>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</si>
  <si>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</si>
  <si>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</si>
  <si>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</si>
  <si>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</si>
  <si>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</si>
  <si>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</si>
  <si>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</si>
  <si>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</si>
  <si>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</si>
  <si>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</si>
  <si>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</si>
  <si>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</si>
  <si>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</si>
  <si>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</si>
  <si>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</si>
  <si>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</si>
  <si>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</si>
  <si>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</si>
  <si>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</si>
  <si>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</si>
  <si>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</si>
  <si>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</si>
  <si>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</si>
  <si>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</si>
  <si>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</si>
  <si>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</si>
  <si>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</si>
  <si>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</si>
  <si>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</si>
  <si>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</si>
  <si>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</si>
  <si>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</si>
  <si>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</si>
  <si>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</si>
  <si>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</si>
  <si>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</si>
  <si>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</si>
  <si>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</si>
  <si>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</si>
  <si>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</si>
  <si>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</si>
  <si>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</si>
  <si>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</si>
  <si>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</si>
  <si>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</si>
  <si>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</si>
  <si>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</si>
  <si>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</si>
  <si>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</si>
  <si>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</si>
  <si>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</si>
  <si>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</si>
  <si>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</si>
  <si>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</si>
  <si>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</si>
  <si>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</si>
  <si>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</si>
  <si>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</si>
  <si>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</si>
  <si>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</si>
  <si>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</si>
  <si>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</si>
  <si>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</si>
  <si>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</si>
  <si>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</si>
  <si>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</si>
  <si>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</si>
  <si>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</si>
  <si>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</si>
  <si>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</si>
  <si>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</si>
  <si>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</si>
  <si>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</si>
  <si>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</si>
  <si>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</si>
  <si>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</si>
  <si>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</si>
  <si>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</si>
  <si>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</si>
  <si>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</si>
  <si>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</si>
  <si>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</si>
  <si>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</si>
  <si>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</si>
  <si>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</si>
  <si>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</si>
  <si>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</si>
  <si>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</si>
  <si>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</si>
  <si>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</si>
  <si>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</si>
  <si>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</si>
  <si>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</si>
  <si>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</si>
  <si>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</si>
  <si>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</si>
  <si>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</si>
  <si>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</si>
  <si>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</si>
  <si>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</si>
  <si>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</si>
  <si>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</si>
  <si>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</si>
  <si>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</si>
  <si>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</si>
  <si>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</si>
  <si>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</si>
  <si>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</si>
  <si>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</si>
  <si>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</si>
  <si>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</si>
  <si>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</si>
  <si>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</si>
  <si>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</si>
  <si>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</si>
  <si>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</si>
  <si>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</si>
  <si>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</si>
  <si>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</si>
  <si>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</si>
  <si>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</si>
  <si>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</si>
  <si>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</si>
  <si>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</si>
  <si>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</si>
  <si>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</si>
  <si>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</si>
  <si>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</si>
  <si>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</si>
  <si>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</si>
  <si>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</si>
  <si>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</si>
  <si>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</si>
  <si>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</si>
  <si>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</si>
  <si>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</si>
  <si>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</si>
  <si>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</si>
  <si>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</si>
  <si>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</si>
  <si>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</si>
  <si>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</si>
  <si>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</si>
  <si>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</si>
  <si>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</si>
  <si>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</si>
  <si>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</si>
  <si>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</si>
  <si>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</si>
  <si>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</si>
  <si>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</si>
  <si>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</si>
  <si>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</si>
  <si>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</si>
  <si>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</si>
  <si>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</si>
  <si>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</si>
  <si>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</si>
  <si>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</si>
  <si>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</si>
  <si>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</si>
  <si>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</si>
  <si>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</si>
  <si>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</si>
  <si>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</si>
  <si>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</si>
  <si>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</si>
  <si>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</si>
  <si>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</si>
  <si>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</si>
  <si>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</si>
  <si>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</si>
  <si>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</si>
  <si>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</si>
  <si>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</si>
  <si>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</si>
  <si>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</si>
  <si>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</si>
  <si>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</si>
  <si>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</si>
  <si>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</si>
  <si>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</si>
  <si>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</si>
  <si>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</si>
  <si>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</si>
  <si>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</si>
  <si>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</si>
  <si>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</si>
  <si>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</si>
  <si>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</si>
  <si>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</si>
  <si>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</si>
  <si>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</si>
  <si>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</si>
  <si>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</si>
  <si>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</si>
  <si>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</si>
  <si>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</si>
  <si>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</si>
  <si>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</si>
  <si>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</si>
  <si>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</si>
  <si>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</si>
  <si>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</si>
  <si>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</si>
  <si>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</si>
  <si>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</si>
  <si>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</si>
  <si>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</si>
  <si>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</si>
  <si>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</si>
  <si>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</si>
  <si>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</si>
  <si>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</si>
  <si>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</si>
  <si>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</si>
  <si>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</si>
  <si>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</si>
  <si>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</si>
  <si>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</si>
  <si>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</si>
  <si>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</si>
  <si>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</si>
  <si>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</si>
  <si>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</si>
  <si>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</si>
  <si>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</si>
  <si>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</si>
  <si>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</si>
  <si>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</si>
  <si>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</si>
  <si>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</si>
  <si>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</si>
  <si>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</si>
  <si>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</si>
  <si>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</si>
  <si>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</si>
  <si>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</si>
  <si>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</si>
  <si>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</si>
  <si>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</si>
  <si>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</si>
  <si>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</si>
  <si>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</si>
  <si>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</si>
  <si>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</si>
  <si>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</si>
  <si>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</si>
  <si>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</si>
  <si>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</si>
  <si>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</si>
  <si>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</si>
  <si>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</si>
  <si>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</si>
  <si>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</si>
  <si>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</si>
  <si>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</si>
  <si>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</si>
  <si>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</si>
  <si>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</si>
  <si>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</si>
  <si>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</si>
  <si>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</si>
  <si>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</si>
  <si>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</si>
  <si>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</si>
  <si>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</si>
  <si>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</si>
  <si>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</si>
  <si>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</si>
  <si>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</si>
  <si>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</si>
  <si>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</si>
  <si>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</si>
  <si>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</si>
  <si>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</si>
  <si>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</si>
  <si>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</si>
  <si>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</si>
  <si>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</si>
  <si>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</si>
  <si>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</si>
  <si>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</si>
  <si>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</si>
  <si>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</si>
  <si>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</si>
  <si>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</si>
  <si>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</si>
  <si>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</si>
  <si>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</si>
  <si>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</si>
  <si>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</si>
  <si>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</si>
  <si>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</si>
  <si>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</si>
  <si>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</si>
  <si>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</si>
  <si>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</si>
  <si>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</si>
  <si>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</si>
  <si>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</si>
  <si>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</si>
  <si>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</si>
  <si>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</si>
  <si>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</si>
  <si>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</si>
  <si>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</si>
  <si>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</si>
  <si>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</si>
  <si>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</si>
  <si>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</si>
  <si>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</si>
  <si>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</si>
  <si>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</si>
  <si>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</si>
  <si>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</si>
  <si>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</si>
  <si>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</si>
  <si>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</si>
  <si>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</si>
  <si>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</si>
  <si>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</si>
  <si>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</si>
  <si>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</si>
  <si>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</si>
  <si>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</si>
  <si>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</si>
  <si>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</si>
  <si>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</si>
  <si>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</si>
  <si>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</si>
  <si>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</si>
  <si>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</si>
  <si>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</si>
  <si>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</si>
  <si>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</si>
  <si>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</si>
  <si>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</si>
  <si>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</si>
  <si>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</si>
  <si>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</si>
  <si>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</si>
  <si>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</si>
  <si>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</si>
  <si>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</si>
  <si>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</si>
  <si>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</si>
  <si>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</si>
  <si>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</si>
  <si>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</si>
  <si>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</si>
  <si>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</si>
  <si>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</si>
  <si>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</si>
  <si>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</si>
  <si>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</si>
  <si>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</si>
  <si>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</si>
  <si>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</si>
  <si>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</si>
  <si>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</si>
  <si>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</si>
  <si>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</si>
  <si>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</si>
  <si>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</si>
  <si>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</si>
  <si>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</si>
  <si>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</si>
  <si>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</si>
  <si>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</si>
  <si>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</si>
  <si>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</si>
  <si>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</si>
  <si>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</si>
  <si>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</si>
  <si>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</si>
  <si>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</si>
  <si>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</si>
  <si>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</si>
  <si>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</si>
  <si>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</si>
  <si>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</si>
  <si>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</si>
  <si>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</si>
  <si>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</si>
  <si>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</si>
  <si>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</si>
  <si>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</si>
  <si>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</si>
  <si>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</si>
  <si>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</si>
  <si>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</si>
  <si>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</si>
  <si>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</si>
  <si>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</si>
  <si>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</si>
  <si>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</si>
  <si>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</si>
  <si>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</si>
  <si>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</si>
  <si>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</si>
  <si>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</si>
  <si>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</si>
  <si>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</si>
  <si>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</si>
  <si>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</si>
  <si>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</si>
  <si>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</si>
  <si>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</si>
  <si>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</si>
  <si>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</si>
  <si>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</si>
  <si>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</si>
  <si>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</si>
  <si>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</si>
  <si>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</si>
  <si>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</si>
  <si>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</si>
  <si>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</si>
  <si>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</si>
  <si>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</si>
  <si>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</si>
  <si>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</si>
  <si>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</si>
  <si>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</si>
  <si>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</si>
  <si>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</si>
  <si>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</si>
  <si>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</si>
  <si>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</si>
  <si>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</si>
  <si>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</si>
  <si>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</si>
  <si>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</si>
  <si>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</si>
  <si>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</si>
  <si>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</si>
  <si>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</si>
  <si>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</si>
  <si>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</si>
  <si>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</si>
  <si>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</si>
  <si>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</si>
  <si>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</si>
  <si>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</si>
  <si>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</si>
  <si>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</si>
  <si>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</si>
  <si>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</si>
  <si>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</si>
  <si>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</si>
  <si>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</si>
  <si>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</si>
  <si>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</si>
  <si>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</si>
  <si>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</si>
  <si>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</si>
  <si>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</si>
  <si>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</si>
  <si>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</si>
  <si>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</si>
  <si>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</si>
  <si>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</si>
  <si>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</si>
  <si>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</si>
  <si>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</si>
  <si>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</si>
  <si>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</si>
  <si>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</si>
  <si>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</si>
  <si>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</si>
  <si>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</si>
  <si>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</si>
  <si>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</si>
  <si>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</si>
  <si>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</si>
  <si>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</si>
  <si>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</si>
  <si>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</si>
  <si>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</si>
  <si>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</si>
  <si>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</si>
  <si>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</si>
  <si>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</si>
  <si>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</si>
  <si>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</si>
  <si>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</si>
  <si>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</si>
  <si>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</si>
  <si>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</si>
  <si>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</si>
  <si>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</si>
  <si>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</si>
  <si>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</si>
  <si>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</si>
  <si>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</si>
  <si>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</si>
  <si>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</si>
  <si>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</si>
  <si>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</si>
  <si>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</si>
  <si>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</si>
  <si>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</si>
  <si>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</si>
  <si>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</si>
  <si>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</si>
  <si>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</si>
  <si>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</si>
  <si>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</si>
  <si>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</si>
  <si>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</si>
  <si>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</si>
  <si>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</si>
  <si>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</si>
  <si>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</si>
  <si>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</si>
  <si>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</si>
  <si>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</si>
  <si>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</si>
  <si>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</si>
  <si>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</si>
  <si>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</si>
  <si>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</si>
  <si>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</si>
  <si>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</si>
  <si>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</si>
  <si>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</si>
  <si>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</si>
  <si>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</si>
  <si>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</si>
  <si>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</si>
  <si>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</si>
  <si>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</si>
  <si>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</si>
  <si>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</si>
  <si>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</si>
  <si>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</si>
  <si>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</si>
  <si>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</si>
  <si>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</si>
  <si>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</si>
  <si>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</si>
  <si>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</si>
  <si>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</si>
  <si>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</si>
  <si>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</si>
  <si>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</si>
  <si>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</si>
  <si>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</si>
  <si>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</si>
  <si>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</si>
  <si>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</si>
  <si>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</si>
  <si>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</si>
  <si>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</si>
  <si>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</si>
  <si>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</si>
  <si>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</si>
  <si>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</si>
  <si>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</si>
  <si>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</si>
  <si>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</si>
  <si>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</si>
  <si>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</si>
  <si>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</si>
  <si>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</si>
  <si>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</si>
  <si>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</si>
  <si>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</si>
  <si>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</si>
  <si>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</si>
  <si>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</si>
  <si>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</si>
  <si>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</si>
  <si>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</si>
  <si>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</si>
  <si>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</si>
  <si>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</si>
  <si>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</si>
  <si>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</si>
  <si>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</si>
  <si>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</si>
  <si>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</si>
  <si>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</si>
  <si>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</si>
  <si>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</si>
  <si>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</si>
  <si>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</si>
  <si>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</si>
  <si>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</si>
  <si>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</si>
  <si>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</si>
  <si>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</si>
  <si>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</si>
  <si>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</si>
  <si>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</si>
  <si>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</si>
  <si>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</si>
  <si>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</si>
  <si>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</si>
  <si>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</si>
  <si>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</si>
  <si>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</si>
  <si>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</si>
  <si>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</si>
  <si>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</si>
  <si>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</si>
  <si>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</si>
  <si>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</si>
  <si>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</si>
  <si>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</si>
  <si>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</si>
  <si>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</si>
  <si>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</si>
  <si>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</si>
  <si>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</si>
  <si>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</si>
  <si>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</si>
  <si>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</si>
  <si>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</si>
  <si>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</si>
  <si>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</si>
  <si>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</si>
  <si>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</si>
  <si>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</si>
  <si>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</si>
  <si>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</si>
  <si>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</si>
  <si>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</si>
  <si>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</si>
  <si>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</si>
  <si>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</si>
  <si>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</si>
  <si>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</si>
  <si>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</si>
  <si>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</si>
  <si>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</si>
  <si>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</si>
  <si>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</si>
  <si>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</si>
  <si>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</si>
  <si>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</si>
  <si>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</si>
  <si>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</si>
  <si>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</si>
  <si>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</si>
  <si>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</si>
  <si>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</si>
  <si>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</si>
  <si>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</si>
  <si>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</si>
  <si>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</si>
  <si>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</si>
  <si>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</si>
  <si>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</si>
  <si>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</si>
  <si>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</si>
  <si>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</si>
  <si>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</si>
  <si>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</si>
  <si>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</si>
  <si>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</si>
  <si>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</si>
  <si>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</si>
  <si>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</si>
  <si>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</si>
  <si>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</si>
  <si>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</si>
  <si>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</si>
  <si>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</si>
  <si>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</si>
  <si>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</si>
  <si>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</si>
  <si>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</si>
  <si>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</si>
  <si>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</si>
  <si>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</si>
  <si>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</si>
  <si>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</si>
  <si>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</si>
  <si>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</si>
  <si>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</si>
  <si>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</si>
  <si>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</si>
  <si>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</si>
  <si>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</si>
  <si>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</si>
  <si>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</si>
  <si>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</si>
  <si>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</si>
  <si>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</si>
  <si>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</si>
  <si>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</si>
  <si>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</si>
  <si>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</si>
  <si>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</si>
  <si>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</si>
  <si>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</si>
  <si>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</si>
  <si>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</si>
  <si>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</si>
  <si>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</si>
  <si>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</si>
  <si>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</si>
  <si>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</si>
  <si>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</si>
  <si>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</si>
  <si>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</si>
  <si>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</si>
  <si>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</si>
  <si>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</si>
  <si>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</si>
  <si>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</si>
  <si>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</si>
  <si>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</si>
  <si>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</si>
  <si>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</si>
  <si>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</si>
  <si>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</si>
  <si>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</si>
  <si>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</si>
  <si>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</si>
  <si>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</si>
  <si>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</si>
  <si>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</si>
  <si>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</si>
  <si>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</si>
  <si>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</si>
  <si>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</si>
  <si>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</si>
  <si>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</si>
  <si>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</si>
  <si>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</si>
  <si>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</si>
  <si>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</si>
  <si>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</si>
  <si>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</si>
  <si>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</si>
  <si>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</si>
  <si>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</si>
  <si>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</si>
  <si>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</si>
  <si>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</si>
  <si>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</si>
  <si>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</si>
  <si>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</si>
  <si>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</si>
  <si>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</si>
  <si>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</si>
  <si>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</si>
  <si>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</si>
  <si>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</si>
  <si>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</si>
  <si>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</si>
  <si>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</si>
  <si>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</si>
  <si>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</si>
  <si>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</si>
  <si>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</si>
  <si>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</si>
  <si>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</si>
  <si>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</si>
  <si>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</si>
  <si>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</si>
  <si>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</si>
  <si>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</si>
  <si>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</si>
  <si>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</si>
  <si>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</si>
  <si>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</si>
  <si>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</si>
  <si>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</si>
  <si>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</si>
  <si>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</si>
  <si>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</si>
  <si>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</si>
  <si>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</si>
  <si>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</si>
  <si>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</si>
  <si>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</si>
  <si>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</si>
  <si>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</si>
  <si>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</si>
  <si>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</si>
  <si>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</si>
  <si>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</si>
  <si>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</si>
  <si>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</si>
  <si>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</si>
  <si>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</si>
  <si>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</si>
  <si>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</si>
  <si>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</si>
  <si>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</si>
  <si>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</si>
  <si>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</si>
  <si>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</si>
  <si>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</si>
  <si>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</si>
  <si>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</si>
  <si>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</si>
  <si>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</si>
  <si>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</si>
  <si>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</si>
  <si>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</si>
  <si>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</si>
  <si>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</si>
  <si>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</si>
  <si>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</si>
  <si>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</si>
  <si>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</si>
  <si>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</si>
  <si>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</si>
  <si>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</si>
  <si>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</si>
  <si>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</si>
  <si>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</si>
  <si>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</si>
  <si>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</si>
  <si>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</si>
  <si>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</si>
  <si>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</si>
  <si>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</si>
  <si>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</si>
  <si>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</si>
  <si>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</si>
  <si>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</si>
  <si>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</si>
  <si>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</si>
  <si>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</si>
  <si>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</si>
  <si>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</si>
  <si>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</si>
  <si>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</si>
  <si>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</si>
  <si>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</si>
  <si>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</si>
  <si>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</si>
  <si>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</si>
  <si>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</si>
  <si>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</si>
  <si>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</si>
  <si>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</si>
  <si>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</si>
  <si>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</si>
  <si>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</si>
  <si>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</si>
  <si>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</si>
  <si>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</si>
  <si>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</si>
  <si>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</si>
  <si>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</si>
  <si>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</si>
  <si>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</si>
  <si>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</si>
  <si>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</si>
  <si>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</si>
  <si>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</si>
  <si>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</si>
  <si>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</si>
  <si>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</si>
  <si>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</si>
  <si>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</si>
  <si>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</si>
  <si>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</si>
  <si>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</si>
  <si>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</si>
  <si>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</si>
  <si>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</si>
  <si>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</si>
  <si>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</si>
  <si>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</si>
  <si>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</si>
  <si>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</si>
  <si>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</si>
  <si>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</si>
  <si>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</si>
  <si>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</si>
  <si>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</si>
  <si>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</si>
  <si>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</si>
  <si>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</si>
  <si>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</si>
  <si>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</si>
  <si>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</si>
  <si>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</si>
  <si>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</si>
  <si>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</si>
  <si>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</si>
  <si>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</si>
  <si>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</si>
  <si>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</si>
  <si>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</si>
  <si>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</si>
  <si>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</si>
  <si>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</si>
  <si>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</si>
  <si>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</si>
  <si>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</si>
  <si>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</si>
  <si>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</si>
  <si>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</si>
  <si>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</si>
  <si>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</si>
  <si>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</si>
  <si>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</si>
  <si>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</si>
  <si>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</si>
  <si>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</si>
  <si>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</si>
  <si>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</si>
  <si>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</si>
  <si>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</si>
  <si>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</si>
  <si>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</si>
  <si>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</si>
  <si>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</si>
  <si>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</si>
  <si>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</si>
  <si>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</si>
  <si>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</si>
  <si>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</si>
  <si>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</si>
  <si>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</si>
  <si>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</si>
  <si>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</si>
  <si>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</si>
  <si>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</si>
  <si>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</si>
  <si>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</si>
  <si>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</si>
  <si>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</si>
  <si>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</si>
  <si>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</si>
  <si>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</si>
  <si>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</si>
  <si>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</si>
  <si>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</si>
  <si>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</si>
  <si>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</si>
  <si>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</si>
  <si>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</si>
  <si>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</si>
  <si>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</si>
  <si>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</si>
  <si>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</si>
  <si>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</si>
  <si>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</si>
  <si>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</si>
  <si>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</si>
  <si>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</si>
  <si>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</si>
  <si>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</si>
  <si>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</si>
  <si>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</si>
  <si>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</si>
  <si>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</si>
  <si>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</si>
  <si>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</si>
  <si>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</si>
  <si>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</si>
  <si>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</si>
  <si>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</si>
  <si>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</si>
  <si>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</si>
  <si>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</si>
  <si>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</si>
  <si>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</si>
  <si>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</si>
  <si>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</si>
  <si>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</si>
  <si>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</si>
  <si>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</si>
  <si>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</si>
  <si>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</si>
  <si>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</si>
  <si>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</si>
  <si>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</si>
  <si>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</si>
  <si>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</si>
  <si>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</si>
  <si>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</si>
  <si>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</si>
  <si>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</si>
  <si>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</si>
  <si>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</si>
  <si>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</si>
  <si>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</si>
  <si>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</si>
  <si>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</si>
  <si>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</si>
  <si>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</si>
  <si>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</si>
  <si>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</si>
  <si>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</si>
  <si>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</si>
  <si>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</si>
  <si>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</si>
  <si>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</si>
  <si>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</si>
  <si>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</si>
  <si>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</si>
  <si>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</si>
  <si>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</si>
  <si>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</si>
  <si>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</si>
  <si>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</si>
  <si>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</si>
  <si>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</si>
  <si>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</si>
  <si>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</si>
  <si>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</si>
  <si>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</si>
  <si>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</si>
  <si>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</si>
  <si>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</si>
  <si>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</si>
  <si>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</si>
  <si>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</si>
  <si>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</si>
  <si>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</si>
  <si>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</si>
  <si>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</si>
  <si>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</si>
  <si>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</si>
  <si>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</si>
  <si>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</si>
  <si>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</si>
  <si>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</si>
  <si>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</si>
  <si>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</si>
  <si>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</si>
  <si>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</si>
  <si>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</si>
  <si>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</si>
  <si>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</si>
  <si>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</si>
  <si>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</si>
  <si>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</si>
  <si>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</si>
  <si>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</si>
  <si>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</si>
  <si>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</si>
  <si>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</si>
  <si>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</si>
  <si>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</si>
  <si>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</si>
  <si>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</si>
  <si>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</si>
  <si>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</si>
  <si>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</si>
  <si>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</si>
  <si>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</si>
  <si>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</si>
  <si>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</si>
  <si>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</si>
  <si>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</si>
  <si>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</si>
  <si>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</si>
  <si>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</si>
  <si>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</si>
  <si>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</si>
  <si>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</si>
  <si>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</si>
  <si>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</si>
  <si>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</si>
  <si>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</si>
  <si>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</si>
  <si>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</si>
  <si>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</si>
  <si>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</si>
  <si>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</si>
  <si>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</si>
  <si>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</si>
  <si>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</si>
  <si>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</si>
  <si>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</si>
  <si>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</si>
  <si>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</si>
  <si>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</si>
  <si>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</si>
  <si>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</si>
  <si>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</si>
  <si>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</si>
  <si>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</si>
  <si>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</si>
  <si>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</si>
  <si>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</si>
  <si>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</si>
  <si>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</si>
  <si>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</si>
  <si>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</si>
  <si>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</si>
  <si>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</si>
  <si>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</si>
  <si>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</si>
  <si>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</si>
  <si>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</si>
  <si>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</si>
  <si>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</si>
  <si>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</si>
  <si>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</si>
  <si>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</si>
  <si>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</si>
  <si>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</si>
  <si>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</si>
  <si>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</si>
  <si>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</si>
  <si>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</si>
  <si>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</si>
  <si>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</si>
  <si>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</si>
  <si>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</si>
  <si>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</si>
  <si>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</si>
  <si>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</si>
  <si>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</si>
  <si>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</si>
  <si>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</si>
  <si>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</si>
  <si>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</si>
  <si>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</si>
  <si>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</si>
  <si>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</si>
  <si>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</si>
  <si>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</si>
  <si>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</si>
  <si>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</si>
  <si>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</si>
  <si>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</si>
  <si>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</si>
  <si>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</si>
  <si>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</si>
  <si>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</si>
  <si>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</si>
  <si>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</si>
  <si>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</si>
  <si>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</si>
  <si>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</si>
  <si>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</si>
  <si>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</si>
  <si>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</si>
  <si>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</si>
  <si>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</si>
  <si>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</si>
  <si>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</si>
  <si>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</si>
  <si>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</si>
  <si>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</si>
  <si>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</si>
  <si>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</si>
  <si>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</si>
  <si>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</si>
  <si>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</si>
  <si>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</si>
  <si>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</si>
  <si>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</si>
  <si>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</si>
  <si>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</si>
  <si>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</si>
  <si>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</si>
  <si>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</si>
  <si>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</si>
  <si>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</si>
  <si>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</si>
  <si>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</si>
  <si>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</si>
  <si>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</si>
  <si>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</si>
  <si>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</si>
  <si>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</si>
  <si>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</si>
  <si>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</si>
  <si>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</si>
  <si>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</si>
  <si>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</si>
  <si>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</si>
  <si>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</si>
  <si>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</si>
  <si>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</si>
  <si>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</si>
  <si>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</si>
  <si>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</si>
  <si>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</si>
  <si>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</si>
  <si>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</si>
  <si>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</si>
  <si>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</si>
  <si>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</si>
  <si>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</si>
  <si>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</si>
  <si>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</si>
  <si>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</si>
  <si>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</si>
  <si>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</si>
  <si>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</si>
  <si>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</si>
  <si>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</si>
  <si>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</si>
  <si>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</si>
  <si>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</si>
  <si>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</si>
  <si>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</si>
  <si>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</si>
  <si>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</si>
  <si>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</si>
  <si>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</si>
  <si>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</si>
  <si>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</si>
  <si>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</si>
  <si>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</si>
  <si>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</si>
  <si>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</si>
  <si>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</si>
  <si>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</si>
  <si>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</si>
  <si>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</si>
  <si>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</si>
  <si>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</si>
  <si>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</si>
  <si>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</si>
  <si>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</si>
  <si>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</si>
  <si>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</si>
  <si>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</si>
  <si>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</si>
  <si>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</si>
  <si>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</si>
  <si>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</si>
  <si>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</si>
  <si>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</si>
  <si>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</si>
  <si>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</si>
  <si>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</si>
  <si>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</si>
  <si>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</si>
  <si>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</si>
  <si>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</si>
  <si>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</si>
  <si>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</si>
  <si>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</si>
  <si>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</si>
  <si>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</si>
  <si>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</si>
  <si>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</si>
  <si>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</si>
  <si>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</si>
  <si>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</si>
  <si>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</si>
  <si>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</si>
  <si>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</si>
  <si>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</si>
  <si>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</si>
  <si>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</si>
  <si>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</si>
  <si>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</si>
  <si>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</si>
  <si>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</si>
  <si>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</si>
  <si>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</si>
  <si>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</si>
  <si>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</si>
  <si>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</si>
  <si>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</si>
  <si>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</si>
  <si>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</si>
  <si>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</si>
  <si>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</si>
  <si>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</si>
  <si>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</si>
  <si>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</si>
  <si>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</si>
  <si>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</si>
  <si>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</si>
  <si>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</si>
  <si>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</si>
  <si>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</si>
  <si>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</si>
  <si>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</si>
  <si>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</si>
  <si>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</si>
  <si>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</si>
  <si>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</si>
  <si>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</si>
  <si>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</si>
  <si>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</si>
  <si>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</si>
  <si>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</si>
  <si>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</si>
  <si>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</si>
  <si>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</si>
  <si>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</si>
  <si>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</si>
  <si>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</si>
  <si>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</si>
  <si>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</si>
  <si>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</si>
  <si>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</si>
  <si>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</si>
  <si>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</si>
  <si>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</si>
  <si>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</si>
  <si>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</si>
  <si>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</si>
  <si>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</si>
  <si>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</si>
  <si>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</si>
  <si>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</si>
  <si>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</si>
  <si>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</si>
  <si>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</si>
  <si>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</si>
  <si>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</si>
  <si>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</si>
  <si>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</si>
  <si>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</si>
  <si>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</si>
  <si>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</si>
  <si>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</si>
  <si>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</si>
  <si>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</si>
  <si>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</si>
  <si>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</si>
  <si>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</si>
  <si>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</si>
  <si>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</si>
  <si>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</si>
  <si>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</si>
  <si>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</si>
  <si>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</si>
  <si>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</si>
  <si>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</si>
  <si>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</si>
  <si>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</si>
  <si>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</si>
  <si>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</si>
  <si>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</si>
  <si>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</si>
  <si>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</si>
  <si>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</si>
  <si>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</si>
  <si>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</si>
  <si>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</si>
  <si>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</si>
  <si>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</si>
  <si>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</si>
  <si>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</si>
  <si>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</si>
  <si>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</si>
  <si>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</si>
  <si>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</si>
  <si>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</si>
  <si>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</si>
  <si>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</si>
  <si>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</si>
  <si>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</si>
  <si>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</si>
  <si>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</si>
  <si>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</si>
  <si>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</si>
  <si>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</si>
  <si>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</si>
  <si>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</si>
  <si>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</si>
  <si>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</si>
  <si>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</si>
  <si>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</si>
  <si>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</si>
  <si>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</si>
  <si>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</si>
  <si>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</si>
  <si>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</si>
  <si>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</si>
  <si>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</si>
  <si>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</si>
  <si>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</si>
  <si>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</si>
  <si>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</si>
  <si>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</si>
  <si>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</si>
  <si>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</si>
  <si>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</si>
  <si>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</si>
  <si>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</si>
  <si>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</si>
  <si>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</si>
  <si>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</si>
  <si>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</si>
  <si>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</si>
  <si>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</si>
  <si>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</si>
  <si>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</si>
  <si>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</si>
  <si>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</si>
  <si>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</si>
  <si>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</si>
  <si>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</si>
  <si>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</si>
  <si>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</si>
  <si>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</si>
  <si>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</si>
  <si>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</si>
  <si>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</si>
  <si>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</si>
  <si>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</si>
  <si>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</si>
  <si>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</si>
  <si>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</si>
  <si>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</si>
  <si>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</si>
  <si>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</si>
  <si>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</si>
  <si>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</si>
  <si>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</si>
  <si>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</si>
  <si>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</si>
  <si>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</si>
  <si>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</si>
  <si>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</si>
  <si>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</si>
  <si>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</si>
  <si>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</si>
  <si>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</si>
  <si>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</si>
  <si>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</si>
  <si>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</si>
  <si>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</si>
  <si>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</si>
  <si>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</si>
  <si>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</si>
  <si>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</si>
  <si>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</si>
  <si>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</si>
  <si>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</si>
  <si>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</si>
  <si>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</si>
  <si>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</si>
  <si>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</si>
  <si>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</si>
  <si>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</si>
  <si>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</si>
  <si>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</si>
  <si>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</si>
  <si>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</si>
  <si>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</si>
  <si>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</si>
  <si>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</si>
  <si>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</si>
  <si>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</si>
  <si>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</si>
  <si>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</si>
  <si>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</si>
  <si>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</si>
  <si>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</si>
  <si>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</si>
  <si>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</si>
  <si>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</si>
  <si>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</si>
  <si>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</si>
  <si>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</si>
  <si>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</si>
  <si>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</si>
  <si>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</si>
  <si>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</si>
  <si>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</si>
  <si>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</si>
  <si>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</si>
  <si>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</si>
  <si>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</si>
  <si>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</si>
  <si>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</si>
  <si>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</si>
  <si>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</si>
  <si>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</si>
  <si>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</si>
  <si>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</si>
  <si>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</si>
  <si>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</si>
  <si>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</si>
  <si>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</si>
  <si>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</si>
  <si>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</si>
  <si>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</si>
  <si>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</si>
  <si>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</si>
  <si>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</si>
  <si>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</si>
  <si>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</si>
  <si>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</si>
  <si>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</si>
  <si>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</si>
  <si>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</si>
  <si>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</si>
  <si>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</si>
  <si>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</si>
  <si>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</si>
  <si>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</si>
  <si>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</si>
  <si>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</si>
  <si>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</si>
  <si>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</si>
  <si>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</si>
  <si>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</si>
  <si>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</si>
  <si>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</si>
  <si>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</si>
  <si>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</si>
  <si>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</si>
  <si>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</si>
  <si>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</si>
  <si>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</si>
  <si>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</si>
  <si>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</si>
  <si>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</si>
  <si>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</si>
  <si>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</si>
  <si>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</si>
  <si>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</si>
  <si>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</si>
  <si>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</si>
  <si>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</si>
  <si>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</si>
  <si>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</si>
  <si>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</si>
  <si>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</si>
  <si>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</si>
  <si>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</si>
  <si>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</si>
  <si>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</si>
  <si>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</si>
  <si>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</si>
  <si>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</si>
  <si>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</si>
  <si>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</si>
  <si>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</si>
  <si>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</si>
  <si>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</si>
  <si>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</si>
  <si>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</si>
  <si>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</si>
  <si>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</si>
  <si>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</si>
  <si>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</si>
  <si>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</si>
  <si>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</si>
  <si>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</si>
  <si>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</si>
  <si>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</si>
  <si>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</si>
  <si>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</si>
  <si>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</si>
  <si>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</si>
  <si>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</si>
  <si>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</si>
  <si>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</si>
  <si>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</si>
  <si>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</si>
  <si>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</si>
  <si>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</si>
  <si>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</si>
  <si>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</si>
  <si>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</si>
  <si>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</si>
  <si>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</si>
  <si>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</si>
  <si>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</si>
  <si>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</si>
  <si>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</si>
  <si>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</si>
  <si>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</si>
  <si>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</si>
  <si>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</si>
  <si>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</si>
  <si>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</si>
  <si>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</si>
  <si>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</si>
  <si>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</si>
  <si>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</si>
  <si>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</si>
  <si>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</si>
  <si>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</si>
  <si>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</si>
  <si>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</si>
  <si>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</si>
  <si>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</si>
  <si>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</si>
  <si>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</si>
  <si>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</si>
  <si>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</si>
  <si>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</si>
  <si>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</si>
  <si>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</si>
  <si>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</si>
  <si>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</si>
  <si>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</si>
  <si>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</si>
  <si>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</si>
  <si>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</si>
  <si>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</si>
  <si>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</si>
  <si>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</si>
  <si>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</si>
  <si>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</si>
  <si>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</si>
  <si>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</si>
  <si>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</si>
  <si>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</si>
  <si>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</si>
  <si>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</si>
  <si>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</si>
  <si>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</si>
  <si>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</si>
  <si>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</si>
  <si>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</si>
  <si>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</si>
  <si>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</si>
  <si>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</si>
  <si>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</si>
  <si>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</si>
  <si>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</si>
  <si>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</si>
  <si>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</si>
  <si>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</si>
  <si>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</si>
  <si>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</si>
  <si>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</si>
  <si>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</si>
  <si>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</si>
  <si>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</si>
  <si>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</si>
  <si>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</si>
  <si>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</si>
  <si>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</si>
  <si>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</si>
  <si>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</si>
  <si>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</si>
  <si>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</si>
  <si>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</si>
  <si>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</si>
  <si>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</si>
  <si>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</si>
  <si>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</si>
  <si>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</si>
  <si>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</si>
  <si>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</si>
  <si>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</si>
  <si>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</si>
  <si>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</si>
  <si>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</si>
  <si>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</si>
  <si>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</si>
  <si>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</si>
  <si>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</si>
  <si>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</si>
  <si>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</si>
  <si>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</si>
  <si>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</si>
  <si>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</si>
  <si>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</si>
  <si>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</si>
  <si>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</si>
  <si>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</si>
  <si>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</si>
  <si>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</si>
  <si>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</si>
  <si>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</si>
  <si>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</si>
  <si>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</si>
  <si>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</si>
  <si>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</si>
  <si>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</si>
  <si>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</si>
  <si>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</si>
  <si>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</si>
  <si>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</si>
  <si>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</si>
  <si>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</si>
  <si>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</si>
  <si>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</si>
  <si>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</si>
  <si>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</si>
  <si>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</si>
  <si>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</si>
  <si>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</si>
  <si>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</si>
  <si>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</si>
  <si>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</si>
  <si>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</si>
  <si>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</si>
  <si>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</si>
  <si>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</si>
  <si>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</si>
  <si>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</si>
  <si>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</si>
  <si>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</si>
  <si>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</si>
  <si>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</si>
  <si>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</si>
  <si>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</si>
  <si>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</si>
  <si>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</si>
  <si>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</si>
  <si>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</si>
  <si>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</si>
  <si>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</si>
  <si>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</si>
  <si>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</si>
  <si>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</si>
  <si>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</si>
  <si>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</si>
  <si>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</si>
  <si>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</si>
  <si>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</si>
  <si>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</si>
  <si>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</si>
  <si>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</si>
  <si>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</si>
  <si>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</si>
  <si>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</si>
  <si>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</si>
  <si>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</si>
  <si>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</si>
  <si>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</si>
  <si>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</si>
  <si>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</si>
  <si>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</si>
  <si>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</si>
  <si>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</si>
  <si>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</si>
  <si>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</si>
  <si>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</si>
  <si>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</si>
  <si>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</si>
  <si>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</si>
  <si>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</si>
  <si>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</si>
  <si>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</si>
  <si>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</si>
  <si>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</si>
  <si>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</si>
  <si>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</si>
  <si>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</si>
  <si>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</si>
  <si>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</si>
  <si>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</si>
  <si>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</si>
  <si>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</si>
  <si>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</si>
  <si>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</si>
  <si>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</si>
  <si>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</si>
  <si>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</si>
  <si>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</si>
  <si>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</si>
  <si>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</si>
  <si>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</si>
  <si>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</si>
  <si>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</si>
  <si>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</si>
  <si>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</si>
  <si>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</si>
  <si>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</si>
  <si>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</si>
  <si>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</si>
  <si>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</si>
  <si>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</si>
  <si>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</si>
  <si>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</si>
  <si>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</si>
  <si>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</si>
  <si>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</si>
  <si>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</si>
  <si>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</si>
  <si>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</si>
  <si>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</si>
  <si>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</si>
  <si>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</si>
  <si>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</si>
  <si>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</si>
  <si>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</si>
  <si>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</si>
  <si>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</si>
  <si>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</si>
  <si>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</si>
  <si>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</si>
  <si>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</si>
  <si>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</si>
  <si>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</si>
  <si>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</si>
  <si>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</si>
  <si>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</si>
  <si>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</si>
  <si>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</si>
  <si>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</si>
  <si>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</si>
  <si>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</si>
  <si>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</si>
  <si>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</si>
  <si>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</si>
  <si>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</si>
  <si>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</si>
  <si>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</si>
  <si>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</si>
  <si>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</si>
  <si>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</si>
  <si>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</si>
  <si>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</si>
  <si>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</si>
  <si>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</si>
  <si>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</si>
  <si>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</si>
  <si>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</si>
  <si>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</si>
  <si>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</si>
  <si>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</si>
  <si>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</si>
  <si>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</si>
  <si>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</si>
  <si>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</si>
  <si>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</si>
  <si>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</si>
  <si>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</si>
  <si>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</si>
  <si>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</si>
  <si>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</si>
  <si>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</si>
  <si>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</si>
  <si>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</si>
  <si>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</si>
  <si>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</si>
  <si>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</si>
  <si>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</si>
  <si>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</si>
  <si>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</si>
  <si>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</si>
  <si>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</si>
  <si>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</si>
  <si>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</si>
  <si>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</si>
  <si>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</si>
  <si>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</si>
  <si>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</si>
  <si>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</si>
  <si>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</si>
  <si>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</si>
  <si>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</si>
  <si>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</si>
  <si>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</si>
  <si>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</si>
  <si>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</si>
  <si>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</si>
  <si>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</si>
  <si>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</si>
  <si>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</si>
  <si>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</si>
  <si>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</si>
  <si>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</si>
  <si>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</si>
  <si>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</si>
  <si>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</si>
  <si>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</si>
  <si>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</si>
  <si>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</si>
  <si>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</si>
  <si>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</si>
  <si>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</si>
  <si>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</si>
  <si>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</si>
  <si>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</si>
  <si>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</si>
  <si>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</si>
  <si>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</si>
  <si>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</si>
  <si>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</si>
  <si>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</si>
  <si>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</si>
  <si>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</si>
  <si>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</si>
  <si>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</si>
  <si>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</si>
  <si>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</si>
  <si>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</si>
  <si>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</si>
  <si>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</si>
  <si>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</si>
  <si>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</si>
  <si>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</si>
  <si>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</si>
  <si>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</si>
  <si>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</si>
  <si>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</si>
  <si>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</si>
  <si>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</si>
  <si>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</si>
  <si>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</si>
  <si>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</si>
  <si>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</si>
  <si>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</si>
  <si>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</si>
  <si>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</si>
  <si>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</si>
  <si>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</si>
  <si>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</si>
  <si>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</si>
  <si>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</si>
  <si>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</si>
  <si>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</si>
  <si>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</si>
  <si>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</si>
  <si>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</si>
  <si>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</si>
  <si>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</si>
  <si>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</si>
  <si>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</si>
  <si>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</si>
  <si>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</si>
  <si>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</si>
  <si>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</si>
  <si>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</si>
  <si>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</si>
  <si>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</si>
  <si>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</si>
  <si>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</si>
  <si>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</si>
  <si>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</si>
  <si>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</si>
  <si>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</si>
  <si>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</si>
  <si>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</si>
  <si>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</si>
  <si>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</si>
  <si>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</si>
  <si>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</si>
  <si>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</si>
  <si>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</si>
  <si>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</si>
  <si>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</si>
  <si>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</si>
  <si>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</si>
  <si>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</si>
  <si>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</si>
  <si>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</si>
  <si>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</si>
  <si>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</si>
  <si>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</si>
  <si>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</si>
  <si>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</si>
  <si>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</si>
  <si>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</si>
  <si>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</si>
  <si>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</si>
  <si>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</si>
  <si>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</si>
  <si>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</si>
  <si>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</si>
  <si>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</si>
  <si>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</si>
  <si>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</si>
  <si>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</si>
  <si>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</si>
  <si>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</si>
  <si>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</si>
  <si>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</si>
  <si>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</si>
  <si>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</si>
  <si>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</si>
  <si>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</si>
  <si>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</si>
  <si>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</si>
  <si>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</si>
  <si>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</si>
  <si>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</si>
  <si>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</si>
  <si>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</si>
  <si>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</si>
  <si>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</si>
  <si>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</si>
  <si>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</si>
  <si>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</si>
  <si>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</si>
  <si>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</si>
  <si>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</si>
  <si>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</si>
  <si>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</si>
  <si>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</si>
  <si>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</si>
  <si>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</si>
  <si>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</si>
  <si>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</si>
  <si>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</si>
  <si>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</si>
  <si>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</si>
  <si>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</si>
  <si>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</si>
  <si>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</si>
  <si>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</si>
  <si>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</si>
  <si>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</si>
  <si>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</si>
  <si>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</si>
  <si>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</si>
  <si>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</si>
  <si>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</si>
  <si>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</si>
  <si>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</si>
  <si>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</si>
  <si>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</si>
  <si>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</si>
  <si>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</si>
  <si>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</si>
  <si>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</si>
  <si>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</si>
  <si>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</si>
  <si>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</si>
  <si>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</si>
  <si>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</si>
  <si>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</si>
  <si>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</si>
  <si>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</si>
  <si>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</si>
  <si>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</si>
  <si>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</si>
  <si>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</si>
  <si>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</si>
  <si>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</si>
  <si>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</si>
  <si>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</si>
  <si>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</si>
  <si>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</si>
  <si>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</si>
  <si>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</si>
  <si>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</si>
  <si>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</si>
  <si>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</si>
  <si>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</si>
  <si>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</si>
  <si>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</si>
  <si>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</si>
  <si>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</si>
  <si>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</si>
  <si>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</si>
  <si>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</si>
  <si>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</si>
  <si>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</si>
  <si>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</si>
  <si>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</si>
  <si>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</si>
  <si>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</si>
  <si>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</si>
  <si>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</si>
  <si>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</si>
  <si>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</si>
  <si>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</si>
  <si>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</si>
  <si>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</si>
  <si>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</si>
  <si>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</si>
  <si>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</si>
  <si>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</si>
  <si>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</si>
  <si>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</si>
  <si>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</si>
  <si>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</si>
  <si>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</si>
  <si>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</si>
  <si>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</si>
  <si>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</si>
  <si>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</si>
  <si>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</si>
  <si>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</si>
  <si>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</si>
  <si>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</si>
  <si>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</si>
  <si>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</si>
  <si>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</si>
  <si>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</si>
  <si>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</si>
  <si>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</si>
  <si>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</si>
  <si>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</si>
  <si>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</si>
  <si>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</si>
  <si>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</si>
  <si>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</si>
  <si>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</si>
  <si>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</si>
  <si>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</si>
  <si>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</si>
  <si>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</si>
  <si>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</si>
  <si>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</si>
  <si>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</si>
  <si>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</si>
  <si>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</si>
  <si>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</si>
  <si>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</si>
  <si>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</si>
  <si>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</si>
  <si>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</si>
  <si>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</si>
  <si>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</si>
  <si>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</si>
  <si>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</si>
  <si>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</si>
  <si>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</si>
  <si>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</si>
  <si>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</si>
  <si>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</si>
  <si>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</si>
  <si>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</si>
  <si>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</si>
  <si>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</si>
  <si>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</si>
  <si>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</si>
  <si>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</si>
  <si>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</si>
  <si>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</si>
  <si>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</si>
  <si>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</si>
  <si>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</si>
  <si>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</si>
  <si>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</si>
  <si>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</si>
  <si>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</si>
  <si>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</si>
  <si>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</si>
  <si>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</si>
  <si>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</si>
  <si>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</si>
  <si>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</si>
  <si>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</si>
  <si>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</si>
  <si>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</si>
  <si>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</si>
  <si>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</si>
  <si>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</si>
  <si>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</si>
  <si>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</si>
  <si>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</si>
  <si>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</si>
  <si>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</si>
  <si>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</si>
  <si>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</si>
  <si>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</si>
  <si>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</si>
  <si>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</si>
  <si>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</si>
  <si>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</si>
  <si>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</si>
  <si>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</si>
  <si>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</si>
  <si>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</si>
  <si>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</si>
  <si>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</si>
  <si>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</si>
  <si>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</si>
  <si>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</si>
  <si>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</si>
  <si>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</si>
  <si>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</si>
  <si>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</si>
  <si>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</si>
  <si>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</si>
  <si>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</si>
  <si>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</si>
  <si>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</si>
  <si>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</si>
  <si>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</si>
  <si>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</si>
  <si>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</si>
  <si>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</si>
  <si>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</si>
  <si>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</si>
  <si>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</si>
  <si>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</si>
  <si>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</si>
  <si>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</si>
  <si>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</si>
  <si>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</si>
  <si>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</si>
  <si>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</si>
  <si>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</si>
  <si>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</si>
  <si>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</si>
  <si>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</si>
  <si>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</si>
  <si>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</si>
  <si>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</si>
  <si>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</si>
  <si>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</si>
  <si>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</si>
  <si>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</si>
  <si>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</si>
  <si>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</si>
  <si>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</si>
  <si>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</si>
  <si>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</si>
  <si>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</si>
  <si>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</si>
  <si>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</si>
  <si>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</si>
  <si>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</si>
  <si>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</si>
  <si>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</si>
  <si>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</si>
  <si>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</si>
  <si>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</si>
  <si>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</si>
  <si>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</si>
  <si>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</si>
  <si>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</si>
  <si>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</si>
  <si>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</si>
  <si>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</si>
  <si>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</si>
  <si>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</si>
  <si>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</si>
  <si>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</si>
  <si>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</si>
  <si>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</si>
  <si>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</si>
  <si>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</si>
  <si>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</si>
  <si>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</si>
  <si>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</si>
  <si>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</si>
  <si>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</si>
  <si>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</si>
  <si>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</si>
  <si>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</si>
  <si>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</si>
  <si>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</si>
  <si>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</si>
  <si>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</si>
  <si>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</si>
  <si>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</si>
  <si>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</si>
  <si>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</si>
  <si>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</si>
  <si>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</si>
  <si>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</si>
  <si>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</si>
  <si>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</si>
  <si>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</si>
  <si>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</si>
  <si>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</si>
  <si>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</si>
  <si>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</si>
  <si>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</si>
  <si>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</si>
  <si>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</si>
  <si>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</si>
  <si>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</si>
  <si>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</si>
  <si>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</si>
  <si>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</si>
  <si>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</si>
  <si>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</si>
  <si>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</si>
  <si>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</si>
  <si>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</si>
  <si>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</si>
  <si>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</si>
  <si>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</si>
  <si>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</si>
  <si>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</si>
  <si>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</si>
  <si>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</si>
  <si>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</si>
  <si>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</si>
  <si>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</si>
  <si>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</si>
  <si>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</si>
  <si>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</si>
  <si>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</si>
  <si>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</si>
  <si>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</si>
  <si>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</si>
  <si>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</si>
  <si>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</si>
  <si>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</si>
  <si>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</si>
  <si>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</si>
  <si>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</si>
  <si>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</si>
  <si>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</si>
  <si>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</si>
  <si>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</si>
  <si>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</si>
  <si>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</si>
  <si>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</si>
  <si>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</si>
  <si>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</si>
  <si>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</si>
  <si>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</si>
  <si>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</si>
  <si>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</si>
  <si>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</si>
  <si>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</si>
  <si>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</si>
  <si>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</si>
  <si>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</si>
  <si>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</si>
  <si>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</si>
  <si>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</si>
  <si>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</si>
  <si>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</si>
  <si>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</si>
  <si>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</si>
  <si>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</si>
  <si>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</si>
  <si>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</si>
  <si>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</si>
  <si>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</si>
  <si>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</si>
  <si>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</si>
  <si>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</si>
  <si>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</si>
  <si>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</si>
  <si>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</si>
  <si>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</si>
  <si>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</si>
  <si>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</si>
  <si>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</si>
  <si>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</si>
  <si>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</si>
  <si>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</si>
  <si>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</si>
  <si>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</si>
  <si>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</si>
  <si>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</si>
  <si>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</si>
  <si>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</si>
  <si>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</si>
  <si>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</si>
  <si>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</si>
  <si>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</si>
  <si>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</si>
  <si>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</si>
  <si>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</si>
  <si>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</si>
  <si>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</si>
  <si>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</si>
  <si>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</si>
  <si>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</si>
  <si>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</si>
  <si>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</si>
  <si>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</si>
  <si>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</si>
  <si>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</si>
  <si>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</si>
  <si>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</si>
  <si>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</si>
  <si>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</si>
  <si>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</si>
  <si>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</si>
  <si>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</si>
  <si>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</si>
  <si>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</si>
  <si>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</si>
  <si>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</si>
  <si>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</si>
  <si>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</si>
  <si>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</si>
  <si>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</si>
  <si>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</si>
  <si>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</si>
  <si>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</si>
  <si>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</si>
  <si>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</si>
  <si>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</si>
  <si>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</si>
  <si>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</si>
  <si>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</si>
  <si>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</si>
  <si>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</si>
  <si>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</si>
  <si>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</si>
  <si>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</si>
  <si>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</si>
  <si>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</si>
  <si>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</si>
  <si>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</si>
  <si>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</si>
  <si>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</si>
  <si>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</si>
  <si>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</si>
  <si>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</si>
  <si>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</si>
  <si>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</si>
  <si>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</si>
  <si>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</si>
  <si>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</si>
  <si>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</si>
  <si>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</si>
  <si>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</si>
  <si>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</si>
  <si>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</si>
  <si>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</si>
  <si>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</si>
  <si>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</si>
  <si>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</si>
  <si>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</si>
  <si>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</si>
  <si>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</si>
  <si>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</si>
  <si>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</si>
  <si>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</si>
  <si>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</si>
  <si>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</si>
  <si>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</si>
  <si>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</si>
  <si>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</si>
  <si>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</si>
  <si>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</si>
  <si>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</si>
  <si>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</si>
  <si>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</si>
  <si>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</si>
  <si>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</si>
  <si>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</si>
  <si>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</si>
  <si>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</si>
  <si>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</si>
  <si>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</si>
  <si>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</si>
  <si>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</si>
  <si>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</si>
  <si>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</si>
  <si>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</si>
  <si>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</si>
  <si>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</si>
  <si>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</si>
  <si>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</si>
  <si>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</si>
  <si>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</si>
  <si>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</si>
  <si>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</si>
  <si>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</si>
  <si>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</si>
  <si>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</si>
  <si>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</si>
  <si>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</si>
  <si>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</si>
  <si>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</si>
  <si>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</si>
  <si>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</si>
  <si>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</si>
  <si>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</si>
  <si>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</si>
  <si>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</si>
  <si>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</si>
  <si>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</si>
  <si>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</si>
  <si>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</si>
  <si>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</si>
  <si>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</si>
  <si>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</si>
  <si>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</si>
  <si>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</si>
  <si>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</si>
  <si>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</si>
  <si>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</si>
  <si>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</si>
  <si>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</si>
  <si>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</si>
  <si>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</si>
  <si>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</si>
  <si>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</si>
  <si>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</si>
  <si>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</si>
  <si>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</si>
  <si>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</si>
  <si>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</si>
  <si>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</si>
  <si>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</si>
  <si>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</si>
  <si>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</si>
  <si>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</si>
  <si>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</si>
  <si>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</si>
  <si>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</si>
  <si>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</si>
  <si>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</si>
  <si>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</si>
  <si>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</si>
  <si>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</si>
  <si>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</si>
  <si>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</si>
  <si>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</si>
  <si>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</si>
  <si>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</si>
  <si>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</si>
  <si>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</si>
  <si>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</si>
  <si>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</si>
  <si>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</si>
  <si>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</si>
  <si>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</si>
  <si>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</si>
  <si>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</si>
  <si>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</si>
  <si>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</si>
  <si>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</si>
  <si>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</si>
  <si>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</si>
  <si>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</si>
  <si>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</si>
  <si>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</si>
  <si>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</si>
  <si>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</si>
  <si>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</si>
  <si>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</si>
  <si>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</si>
  <si>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</si>
  <si>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</si>
  <si>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</si>
  <si>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</si>
  <si>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</si>
  <si>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</si>
  <si>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</si>
  <si>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</si>
  <si>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</si>
  <si>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</si>
  <si>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</si>
  <si>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</si>
  <si>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</si>
  <si>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</si>
  <si>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</si>
  <si>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</si>
  <si>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</si>
  <si>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</si>
  <si>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</si>
  <si>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</si>
  <si>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</si>
  <si>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</si>
  <si>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</si>
  <si>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</si>
  <si>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</si>
  <si>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</si>
  <si>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</si>
  <si>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</si>
  <si>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</si>
  <si>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</si>
  <si>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</si>
  <si>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</si>
  <si>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</si>
  <si>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</si>
  <si>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</si>
  <si>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</si>
  <si>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</si>
  <si>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</si>
  <si>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</si>
  <si>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</si>
  <si>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</si>
  <si>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</si>
  <si>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</si>
  <si>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</si>
  <si>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</si>
  <si>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</si>
  <si>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</si>
  <si>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</si>
  <si>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</si>
  <si>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</si>
  <si>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</si>
  <si>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</si>
  <si>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</si>
  <si>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</si>
  <si>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</si>
  <si>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</si>
  <si>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</si>
  <si>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</si>
  <si>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</si>
  <si>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</si>
  <si>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</si>
  <si>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</si>
  <si>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</si>
  <si>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</si>
  <si>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</si>
  <si>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</si>
  <si>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</si>
  <si>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</si>
  <si>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</si>
  <si>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</si>
  <si>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</si>
  <si>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</si>
  <si>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</si>
  <si>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</si>
  <si>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</si>
  <si>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</si>
  <si>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</si>
  <si>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</si>
  <si>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</si>
  <si>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</si>
  <si>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</si>
  <si>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</si>
  <si>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</si>
  <si>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</si>
  <si>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</si>
  <si>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</si>
  <si>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</si>
  <si>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</si>
  <si>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</si>
  <si>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</si>
  <si>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</si>
  <si>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</si>
  <si>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</si>
  <si>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</si>
  <si>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</si>
  <si>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</si>
  <si>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</si>
  <si>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</si>
  <si>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</si>
  <si>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</si>
  <si>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</si>
  <si>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</si>
  <si>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</si>
  <si>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</si>
  <si>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</si>
  <si>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</si>
  <si>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</si>
  <si>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</si>
  <si>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</si>
  <si>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</si>
  <si>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</si>
  <si>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</si>
  <si>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</si>
  <si>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</si>
  <si>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</si>
  <si>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</si>
  <si>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</si>
  <si>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</si>
  <si>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</si>
  <si>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</si>
  <si>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</si>
  <si>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</si>
  <si>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</si>
  <si>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</si>
  <si>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</si>
  <si>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</si>
  <si>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</si>
  <si>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</si>
  <si>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</si>
  <si>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</si>
  <si>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</si>
  <si>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</si>
  <si>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</si>
  <si>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</si>
  <si>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</si>
  <si>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</si>
  <si>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</si>
  <si>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</si>
  <si>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</si>
  <si>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</si>
  <si>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</si>
  <si>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</si>
  <si>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</si>
  <si>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</si>
  <si>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</si>
  <si>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</si>
  <si>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</si>
  <si>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</si>
  <si>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</si>
  <si>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</si>
  <si>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</si>
  <si>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</si>
  <si>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</si>
  <si>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</si>
  <si>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</si>
  <si>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</si>
  <si>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</si>
  <si>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</si>
  <si>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</si>
  <si>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</si>
  <si>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</si>
  <si>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</si>
  <si>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</si>
  <si>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</si>
  <si>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</si>
  <si>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</si>
  <si>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</si>
  <si>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</si>
  <si>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</si>
  <si>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</si>
  <si>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</si>
  <si>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</si>
  <si>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</si>
  <si>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</si>
  <si>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</si>
  <si>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</si>
  <si>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</si>
  <si>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</si>
  <si>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</si>
  <si>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</si>
  <si>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</si>
  <si>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</si>
  <si>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</si>
  <si>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</si>
  <si>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</si>
  <si>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</si>
  <si>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</si>
  <si>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</si>
  <si>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</si>
  <si>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</si>
  <si>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</si>
  <si>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</si>
  <si>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</si>
  <si>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</si>
  <si>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</si>
  <si>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</si>
  <si>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</si>
  <si>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</si>
  <si>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</si>
  <si>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</si>
  <si>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</si>
  <si>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</si>
  <si>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</si>
  <si>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</si>
  <si>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</si>
  <si>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</si>
  <si>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</si>
  <si>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</si>
  <si>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</si>
  <si>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</si>
  <si>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</si>
  <si>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</si>
  <si>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</si>
  <si>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</si>
  <si>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</si>
  <si>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</si>
  <si>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</si>
  <si>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</si>
  <si>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</si>
  <si>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</si>
  <si>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</si>
  <si>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</si>
  <si>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</si>
  <si>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</si>
  <si>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</si>
  <si>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</si>
  <si>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</si>
  <si>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</si>
  <si>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</si>
  <si>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</si>
  <si>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</si>
  <si>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</si>
  <si>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</si>
  <si>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</si>
  <si>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</si>
  <si>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</si>
  <si>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</si>
  <si>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</si>
  <si>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</si>
  <si>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</si>
  <si>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</si>
  <si>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</si>
  <si>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</si>
  <si>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</si>
  <si>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</si>
  <si>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</si>
  <si>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</si>
  <si>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</si>
  <si>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</si>
  <si>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</si>
  <si>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</si>
  <si>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</si>
  <si>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</si>
  <si>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</si>
  <si>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</si>
  <si>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</si>
  <si>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</si>
  <si>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</si>
  <si>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</si>
  <si>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</si>
  <si>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</si>
  <si>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</si>
  <si>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</si>
  <si>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</si>
  <si>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</si>
  <si>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</si>
  <si>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</si>
  <si>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</si>
  <si>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</si>
  <si>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</si>
  <si>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</si>
  <si>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</si>
  <si>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</si>
  <si>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</si>
  <si>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</si>
  <si>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</si>
  <si>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</si>
  <si>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</si>
  <si>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</si>
  <si>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</si>
  <si>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</si>
  <si>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</si>
  <si>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</si>
  <si>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</si>
  <si>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</si>
  <si>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</si>
  <si>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</si>
  <si>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</si>
  <si>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</si>
  <si>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</si>
  <si>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</si>
  <si>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</si>
  <si>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</si>
  <si>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</si>
  <si>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</si>
  <si>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</si>
  <si>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</si>
  <si>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</si>
  <si>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</si>
  <si>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</si>
  <si>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</si>
  <si>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</si>
  <si>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</si>
  <si>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</si>
  <si>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</si>
  <si>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</si>
  <si>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</si>
  <si>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</si>
  <si>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</si>
  <si>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</si>
  <si>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</si>
  <si>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</si>
  <si>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</si>
  <si>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</si>
  <si>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</si>
  <si>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</si>
  <si>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</si>
  <si>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</si>
  <si>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</si>
  <si>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</si>
  <si>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</si>
  <si>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</si>
  <si>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</si>
  <si>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</si>
  <si>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</si>
  <si>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</si>
  <si>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</si>
  <si>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</si>
  <si>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</si>
  <si>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</si>
  <si>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</si>
  <si>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</si>
  <si>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</si>
  <si>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</si>
  <si>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</si>
  <si>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</si>
  <si>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</si>
  <si>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</si>
  <si>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</si>
  <si>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</si>
  <si>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</si>
  <si>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</si>
  <si>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</si>
  <si>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</si>
  <si>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</si>
  <si>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</si>
  <si>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</si>
  <si>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</si>
  <si>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</si>
  <si>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</si>
  <si>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</si>
  <si>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</si>
  <si>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</si>
  <si>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</si>
  <si>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</si>
  <si>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</si>
  <si>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</si>
  <si>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</si>
  <si>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</si>
  <si>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</si>
  <si>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</si>
  <si>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</si>
  <si>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</si>
  <si>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</si>
  <si>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</si>
  <si>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</si>
  <si>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</si>
  <si>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</si>
  <si>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</si>
  <si>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</si>
  <si>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</si>
  <si>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</si>
  <si>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</si>
  <si>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</si>
  <si>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</si>
  <si>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</si>
  <si>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</si>
  <si>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</si>
  <si>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</si>
  <si>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</si>
  <si>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</si>
  <si>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</si>
  <si>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</si>
  <si>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</si>
  <si>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</si>
  <si>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</si>
  <si>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</si>
  <si>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</si>
  <si>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</si>
  <si>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</si>
  <si>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</si>
  <si>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</si>
  <si>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</si>
  <si>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</si>
  <si>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</si>
  <si>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</si>
  <si>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</si>
  <si>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</si>
  <si>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</si>
  <si>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</si>
  <si>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</si>
  <si>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</si>
  <si>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</si>
  <si>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</si>
  <si>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</si>
  <si>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</si>
  <si>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</si>
  <si>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</si>
  <si>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</si>
  <si>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</si>
  <si>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</si>
  <si>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</si>
  <si>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</si>
  <si>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</si>
  <si>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</si>
  <si>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</si>
  <si>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</si>
  <si>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</si>
  <si>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</si>
  <si>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</si>
  <si>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</si>
  <si>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</si>
  <si>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</si>
  <si>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</si>
  <si>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</si>
  <si>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</si>
  <si>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</si>
  <si>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</si>
  <si>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</si>
  <si>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</si>
  <si>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</si>
  <si>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</si>
  <si>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</si>
  <si>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</si>
  <si>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</si>
  <si>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</si>
  <si>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</si>
  <si>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</si>
  <si>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</si>
  <si>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</si>
  <si>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</si>
  <si>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</si>
  <si>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</si>
  <si>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</si>
  <si>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</si>
  <si>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</si>
  <si>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</si>
  <si>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</si>
  <si>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</si>
  <si>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</si>
  <si>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</si>
  <si>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</si>
  <si>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</si>
  <si>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</si>
  <si>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</si>
  <si>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</si>
  <si>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</si>
  <si>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</si>
  <si>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</si>
  <si>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</si>
  <si>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</si>
  <si>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</si>
  <si>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</si>
  <si>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</si>
  <si>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</si>
  <si>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</si>
  <si>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</si>
  <si>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</si>
  <si>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</si>
  <si>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</si>
  <si>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</si>
  <si>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</si>
  <si>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</si>
  <si>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</si>
  <si>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</si>
  <si>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</si>
  <si>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</si>
  <si>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</si>
  <si>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</si>
  <si>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</si>
  <si>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</si>
  <si>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</si>
  <si>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</si>
  <si>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</si>
  <si>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</si>
  <si>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</si>
  <si>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</si>
  <si>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</si>
  <si>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</si>
  <si>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</si>
  <si>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</si>
  <si>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</si>
  <si>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</si>
  <si>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</si>
  <si>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</si>
  <si>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</si>
  <si>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</si>
  <si>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</si>
  <si>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</si>
  <si>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</si>
  <si>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</si>
  <si>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</si>
  <si>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</si>
  <si>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</si>
  <si>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</si>
  <si>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</si>
  <si>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</si>
  <si>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</si>
  <si>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</si>
  <si>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</si>
  <si>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</si>
  <si>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</si>
  <si>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</si>
  <si>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</si>
  <si>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</si>
  <si>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</si>
  <si>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</si>
  <si>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</si>
  <si>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</si>
  <si>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</si>
  <si>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</si>
  <si>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</si>
  <si>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</si>
  <si>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</si>
  <si>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</si>
  <si>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</si>
  <si>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</si>
  <si>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</si>
  <si>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</si>
  <si>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</si>
  <si>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</si>
  <si>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</si>
  <si>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</si>
  <si>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</si>
  <si>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</si>
  <si>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</si>
  <si>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</si>
  <si>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</si>
  <si>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</si>
  <si>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</si>
  <si>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</si>
  <si>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</si>
  <si>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</si>
  <si>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</si>
  <si>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</si>
  <si>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</si>
  <si>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</si>
  <si>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15 min</t>
  </si>
  <si>
    <t>PCM-20251122-00000489</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</si>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</sst>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320.45164803240914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45983.400073958335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45983.400073958335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45983.400073958335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45983.400073958335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45983.400073958335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45983.400073958335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45983.400073958335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45983.400073958335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45983.400073958335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45983.400073958335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45983.400073958335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45983.400073958335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45983.400073958335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45983.400073958335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45983.400073958335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45983.400073958335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45983.400073958335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45983.400073958335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45983.400073958335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45983.400073958335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45983.400073958335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45983.400073958335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45983.400073958335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45983.400073958335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45983.400073958335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45983.400073958335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45983.400073958335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45983.400073958335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45983.400073958335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45983.400073958335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45983.400073958335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45983.400073958335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45983.400073958335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45983.400073958335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45983.400073958335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45983.400073958335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45983.400073958335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45983.400073958335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45983.400073958335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45983.400073958335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45983.400073958335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45983.400073958335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45983.400073958335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45983.400073958335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45983.400073958335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158.40023645833571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0.10609247685351875</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45983.400073958335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45983.400073958335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25596</v>
      </c>
      <c r="E7" s="102"/>
      <c r="F7" s="103"/>
      <c r="G7" s="104">
        <f ca="1">IFERROR(NOW()-F7,"-")</f>
        <v>45983.400073958335</v>
      </c>
      <c r="H7" s="103"/>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45983.400073958335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45983.400073958335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45983.400073958335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45983.400073958335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45983.400073958335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45983.400073958335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45983.400073958335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45983.400073958335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45983.400073958335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45983.400073958335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45983.400073958335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45983.400073958335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45983.400073958335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45983.400073958335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45983.400073958335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45983.400073958335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45983.400073958335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45983.400073958335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45983.400073958335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45983.400073958335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45983.400073958335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45983.400073958335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45983.400073958335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45983.400073958335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45983.400073958335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45983.400073958335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45983.400073958335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45983.400073958335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45983.400073958335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45983.400073958335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45983.400073958335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45983.400073958335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45983.400073958335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45983.400073958335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45983.400073958335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45983.400073958335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45983.400073958335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45983.400073958335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45983.400073958335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45983.400073958335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45983.400073958335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45983.400073958335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45983.400073958335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45983.400073958335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45983.400073958335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45983.400073958335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45983.400073958335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45983.400073958335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45983.400073958335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45983.400073958335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45983.400073958335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45983.400073958335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45983.400073958335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45983.400073958335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45983.400073958335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45983.400073958335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45983.400073958335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45983.400073958335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45983.400073958335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45983.400073958335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45983.400073958335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45983.400073958335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45983.400073958335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45983.400073958335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45983.400073958335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45983.400073958335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45983.400073958335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45983.400073958335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45983.400073958335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45983.400073958335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45983.400073958335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45983.400073958335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45983.400073958335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45983.400073958335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45983.400073958335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45983.400073958335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45983.400073958335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45983.400073958335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45983.400073958335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45983.400073958335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45983.400073958335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45983.400073958335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45983.400073958335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45983.400073958335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45983.400073958335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45983.400073958335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45983.400073958335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45983.400073958335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45983.400073958335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45983.400073958335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45983.400073958335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45983.400073958335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45983.400073958335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45983.400073958335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45983.400073958335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45983.400073958335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45983.400073958335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45983.400073958335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45983.400073958335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45983.400073958335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45983.400073958335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45983.400073958335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45983.400073958335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45983.400073958335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45983.400073958335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45983.400073958335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45983.400073958335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45983.400073958335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45983.400073958335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45983.400073958335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45983.400073958335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45983.400073958335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45983.400073958335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45983.400073958335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45983.400073958335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45983.400073958335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45983.400073958335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45983.400073958335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45983.400073958335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45983.400073958335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45983.400073958335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45983.400073958335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45983.400073958335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45983.400073958335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45983.400073958335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45983.400073958335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45983.400073958335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45983.400073958335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45983.400073958335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45983.400073958335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45983.400073958335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45983.400073958335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45983.400073958335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45983.400073958335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45983.400073958335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45983.400073958335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45983.400073958335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45983.400073958335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45983.400073958335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45983.400073958335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45983.400073958335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45983.400073958335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45983.400073958335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45983.400073958335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45983.400073958335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45983.400073958335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45983.400073958335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45983.400073958335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45983.400073958335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45983.400073958335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45983.400073958335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45983.400073958335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45983.400073958335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45983.400074421297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45983.400074421297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45983.400074421297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45983.400074421297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45983.400074421297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45983.400074421297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45983.400074421297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45983.400074421297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45983.400074421297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45983.400074421297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45983.400074421297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45983.400074421297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45983.400074421297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45983.400074421297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45983.400074421297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45983.400074421297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45983.400074421297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45983.400074421297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45983.400074421297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45983.400074421297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45983.400074421297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45983.400074421297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45983.400074421297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45983.400074421297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45983.400074421297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45983.400074421297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45983.400074421297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45983.400074421297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45983.400074421297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45983.400074421297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45983.400074421297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45983.400074421297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45983.400074421297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45983.400074421297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45983.400074421297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45983.400074421297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45983.400074421297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45983.400074421297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45983.400074421297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45983.400074421297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45983.400074421297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45983.400074421297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45983.400074421297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45983.400074421297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45983.400074421297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45983.400074421297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45983.400074421297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45983.400074421297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45983.400074421297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45983.400074421297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45983.400074421297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45983.400074421297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45983.400074421297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45983.400074421297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45983.400074421297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45983.400074421297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45983.400074421297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45983.400074421297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45983.400074421297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45983.400074421297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45983.400074421297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45983.400074421297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45983.400074421297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45983.400074421297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45983.400074421297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45983.400074421297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45983.400074421297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45983.400074421297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45983.400074421297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45983.400074421297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45983.400074421297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45983.400074421297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45983.400074421297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45983.400074421297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45983.400074421297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45983.400074421297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45983.400074421297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45983.400074421297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45983.400074421297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45983.400074421297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45983.400074421297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45983.400074421297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45983.400074421297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45983.400074421297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45983.400074421297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45983.400074421297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45983.400074421297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45983.400074421297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45983.400074421297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45983.400074421297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45983.400074421297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45983.400074421297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45983.400074421297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45983.400074421297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45983.400074421297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45983.400074421297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45983.400074421297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45983.400074421297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45983.400074421297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45983.400074421297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45983.400074421297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45983.400074421297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45983.400074421297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45983.400074421297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45983.400074421297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45983.400074421297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45983.400074421297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45983.400074421297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45983.400074421297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45983.400074421297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45983.400074421297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45983.400074421297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45983.400074421297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45983.400074421297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45983.400074421297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45983.400074421297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45983.400074421297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45983.400074421297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45983.400074421297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45983.400074421297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45983.400074421297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45983.400074421297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45983.400074421297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45983.400074421297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45983.400074421297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45983.400074421297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45983.400074421297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45983.400074421297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45983.400074421297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45983.400074421297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45983.400074421297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45983.400074421297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45983.400074421297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45983.400074421297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45983.400074421297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45983.400074421297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45983.400074421297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45983.400074421297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45983.400074421297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45983.400074421297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45983.400074421297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45983.400074421297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45983.400074421297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45983.400074421297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45983.400074421297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45983.400074421297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45983.400074421297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45983.400074421297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45983.400074421297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45983.400074421297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45983.400074421297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45983.400074421297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45983.400074421297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45983.400074421297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45983.400074421297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45983.400074421297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45983.400074421297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45983.400074421297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45983.400074421297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45983.400074421297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45983.400074421297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45983.400074421297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45983.400074421297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45983.400074421297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45983.400074421297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45983.400074421297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45983.400074421297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45983.400074421297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45983.400074421297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45983.400074421297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45983.400074421297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45983.400074421297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45983.400074421297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45983.400074421297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45983.400074421297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45983.400074421297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45983.400074421297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45983.400074421297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45983.400074421297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45983.400074421297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45983.400074421297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45983.400074421297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45983.400074421297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45983.400074421297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45983.400074421297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45983.400074421297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45983.400074421297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45983.400074421297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45983.400074421297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45983.400074421297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45983.400074421297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45983.400074421297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45983.400074421297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45983.400074421297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45983.400074421297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45983.400074421297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45983.400074421297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45983.400074421297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45983.400074421297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45983.400074421297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45983.400074421297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45983.400074421297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45983.400074421297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45983.400074421297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45983.400074421297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45983.400074421297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45983.400074421297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45983.400074421297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45983.400074421297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45983.400074421297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45983.400074421297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45983.400074421297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45983.400074421297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45983.400074421297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45983.400074421297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45983.400074421297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45983.400074421297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45983.400074421297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45983.400074421297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45983.400074421297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45983.400074421297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45983.400074421297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45983.400074421297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45983.400074421297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45983.400074421297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45983.400074421297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45983.400074421297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45983.400074421297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45983.400074421297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45983.400074421297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45983.400074421297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45983.400074421297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45983.400074421297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45983.400074421297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45983.400074421297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45983.400074421297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45983.400074421297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45983.400074421297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45983.400074421297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45983.400074421297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45983.400074421297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45983.400074421297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45983.400074421297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45983.400074421297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45983.400074421297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45983.400074421297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45983.400074421297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45983.400074421297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45983.400074421297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45983.400074421297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45983.400074421297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45983.400074421297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45983.400074421297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45983.400074421297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45983.400074421297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45983.400074421297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45983.400074421297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45983.400074421297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45983.400074421297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45983.400074421297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45983.400074421297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45983.400074421297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45983.400074421297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45983.400074421297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45983.400074421297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45983.400074421297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45983.400074421297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45983.400074421297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45983.400074421297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45983.400074421297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45983.400074421297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45983.400074421297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45983.400074421297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45983.400074421297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45983.400074421297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45983.400074421297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45983.400074421297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45983.400074421297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45983.400074421297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45983.400074421297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45983.400074421297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45983.400074421297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45983.400074421297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45983.400074421297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45983.400074421297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45983.400074421297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45983.400074421297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45983.400074421297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45983.400074421297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45983.400074421297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45983.400074421297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45983.400074421297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45983.400074421297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45983.400074421297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45983.400074421297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45983.400074421297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45983.400074421297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45983.400074421297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45983.400074421297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45983.400074421297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45983.400074421297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45983.400074421297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45983.400074421297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45983.400074421297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45983.400074421297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45983.400074421297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45983.400074421297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45983.400074421297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45983.400074421297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45983.400074421297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45983.400074421297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45983.400074421297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45983.400074421297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45983.400074421297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45983.400074421297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45983.400074421297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45983.400074421297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45983.400074421297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45983.400074421297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45983.400074421297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45983.400074421297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45983.400074421297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45983.400074421297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45983.400074421297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45983.400074421297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45983.400074421297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45983.400074421297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45983.400074421297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45983.400074421297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45983.400074421297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45983.400074421297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45983.400074421297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45983.400074421297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45983.400074421297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45983.400074421297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45983.400074421297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45983.400074421297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45983.400074421297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45983.400074421297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45983.400074421297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45983.400074421297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45983.400074421297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45983.400074421297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45983.400074421297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45983.400074421297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45983.400074421297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45983.400074421297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45983.400074421297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45983.400074421297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45983.400074421297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45983.400074421297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45983.400074421297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45983.400074421297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45983.400074421297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45983.400074421297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45983.400074421297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45983.400074421297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45983.400074421297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45983.400074421297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45983.400074421297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45983.400074421297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45983.400074421297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45983.400074421297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45983.400074421297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45983.400074421297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45983.400074421297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45983.400074421297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45983.400074421297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45983.400074421297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45983.400074421297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45983.400074421297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45983.400074421297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45983.400074421297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45983.400074421297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45983.400074421297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45983.400074421297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45983.400074421297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45983.400074421297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45983.400074421297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45983.400074421297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45983.400074421297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45983.400074421297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45983.400074421297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45983.400074421297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45983.400074421297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45983.400074421297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45983.400074421297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45983.400074421297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45983.400074421297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45983.400074421297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45983.400074421297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45983.400074421297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45983.400074421297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45983.400074421297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45983.400074421297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45983.400074421297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45983.400074421297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45983.400074421297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45983.400074421297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45983.400074421297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45983.400074421297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45983.400074421297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45983.400074421297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45983.400074421297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45983.400074421297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45983.400074421297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45983.400074421297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45983.400074421297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45983.400074421297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45983.400074421297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45983.400074421297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45983.400074421297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45983.400074421297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45983.400074421297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45983.400074421297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45983.400074421297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45983.400074421297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45983.400074421297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45983.400074421297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45983.400074421297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45983.400074421297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45983.400074421297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45983.400074421297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45983.400074421297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45983.400074421297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45983.400074421297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45983.400074421297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45983.400074421297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45983.400074421297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45983.400074421297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45983.400074421297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45983.400074421297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45983.400074421297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45983.400074421297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45983.400074421297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45983.400074421297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45983.400074421297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45983.400074421297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45983.400074421297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45983.400074421297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45983.400074421297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45983.400074421297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45983.400074421297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45983.400074421297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45983.400074421297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45983.400074421297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45983.400074421297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45983.400074421297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45983.400074421297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45983.400074421297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45983.400074421297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45983.400074421297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45983.400074421297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45983.400074421297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45983.400074421297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45983.400074421297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45983.400074421297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45983.400074421297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45983.400074421297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45983.400074421297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45983.400074421297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45983.400074421297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45983.400074421297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45983.400074421297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45983.400074421297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45983.400074421297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45983.400074421297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45983.400074421297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45983.400074421297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45983.400074421297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45983.400074421297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45983.400074421297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45983.400074421297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45983.400074421297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45983.400074421297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45983.400074421297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45983.400074421297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45983.400074421297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45983.400074421297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45983.400074421297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45983.400074421297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45983.400074421297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45983.400074421297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45983.400074421297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45983.400074421297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45983.400074421297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45983.400074421297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45983.400074421297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45983.400074421297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45983.400074421297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45983.400074421297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45983.400074421297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45983.400074421297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45983.400074421297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45983.400074421297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45983.400074421297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45983.400074421297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45983.400074421297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45983.400074421297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45983.400074421297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45983.400074421297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45983.400074421297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45983.400074421297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45983.400074421297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45983.400074421297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45983.400074421297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45983.400074421297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45983.400074421297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45983.400074421297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45983.400074421297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45983.400074421297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45983.400074421297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45983.400074421297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45983.400074421297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45983.400074421297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45983.400074421297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45983.400074421297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45983.400074421297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45983.400074421297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45983.400074421297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45983.400074421297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45983.400074421297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45983.400074421297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45983.400074421297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45983.400074421297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45983.400074421297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45983.400074421297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45983.400074421297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45983.400074421297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45983.400074421297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45983.400074421297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45983.400074421297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45983.400074421297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45983.400074421297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45983.400074421297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45983.400074421297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45983.400074421297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45983.400074421297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45983.400074421297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45983.400074421297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45983.400074421297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45983.400074421297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45983.400074421297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45983.400074421297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45983.400074421297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45983.400074421297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45983.400074421297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45983.400074421297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45983.400074421297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45983.400074421297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45983.400074421297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45983.400074421297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45983.400074421297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45983.400074421297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45983.400074421297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45983.400074421297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45983.400074421297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45983.400074421297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45983.400074421297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45983.400074421297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45983.400074421297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45983.400074421297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45983.400074421297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45983.400074421297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45983.400074421297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45983.400074421297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45983.400074421297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45983.400074421297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45983.400074421297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45983.400074421297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45983.400074421297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45983.400074421297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45983.400074421297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45983.400074421297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45983.400074421297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45983.400074421297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45983.400074421297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45983.400074421297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45983.400074421297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45983.400074421297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45983.400074421297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45983.400074421297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45983.400074421297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45983.400074421297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45983.400074421297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45983.400074421297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45983.400074421297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45983.400074421297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45983.400074421297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45983.400074421297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45983.400074421297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45983.400074421297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45983.400074421297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45983.400074421297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45983.400074421297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45983.400074421297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45983.400074421297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45983.400074421297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45983.400074421297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45983.400074421297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45983.400074421297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45983.400074421297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45983.400074421297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45983.400074421297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45983.400074421297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45983.400074421297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45983.400074421297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45983.400074421297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45983.400074421297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45983.400074421297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45983.400074421297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45983.400074421297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45983.400074421297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45983.400074421297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45983.400074421297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45983.400074421297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45983.400074421297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45983.400074421297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45983.400074421297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45983.400074421297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45983.400074421297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45983.400074421297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45983.400074421297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45983.400074421297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45983.400074421297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45983.400074421297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45983.400074421297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45983.400074421297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45983.400074421297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45983.400074421297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45983.400074421297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45983.400074421297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45983.400074421297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45983.400074421297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45983.400074421297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45983.400074421297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45983.400074421297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45983.400074421297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45983.400074421297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45983.400074421297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45983.400074421297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45983.400074421297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45983.400074421297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45983.400074421297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45983.400074421297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45983.400074421297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45983.400074421297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45983.400074421297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45983.400074421297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45983.400074421297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45983.400074421297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45983.400074421297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45983.400074421297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45983.400074421297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45983.400074421297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45983.400074421297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45983.400074421297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45983.400074421297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45983.400074421297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45983.400074421297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45983.400074421297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45983.400074421297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45983.400074421297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45983.400074421297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45983.400074421297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45983.400074421297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45983.400074421297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45983.400074421297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45983.400074421297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45983.400074421297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45983.400074421297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45983.400074421297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45983.400074421297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45983.400074421297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45983.400074421297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45983.400074421297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45983.400074421297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45983.400074421297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45983.400074421297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45983.400074421297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45983.400074421297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45983.400074421297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45983.400074421297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45983.400074421297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45983.400074421297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45983.400074421297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45983.400074421297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45983.400074421297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45983.400074421297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45983.400074421297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45983.400074421297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45983.400074421297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45983.400074421297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45983.400074421297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45983.400074421297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45983.400074421297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45983.400074421297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45983.400074421297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45983.400074421297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45983.400074421297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45983.400074421297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45983.400074421297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45983.400074421297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45983.400074421297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45983.400074421297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45983.400074421297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45983.400074421297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45983.400074421297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45983.400074421297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45983.400074421297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45983.400074421297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45983.400074421297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45983.400074421297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45983.400074421297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45983.400074421297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45983.400074421297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45983.400074421297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45983.400074421297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45983.400074421297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45983.400074421297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45983.400074421297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45983.400074421297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45983.400074421297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45983.400074421297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45983.400074421297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45983.400074421297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45983.400074421297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45983.400074421297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45983.400074421297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45983.400074421297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45983.400074421297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45983.400074421297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45983.400074421297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45983.400074421297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45983.400074421297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45983.400074421297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45983.400074421297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45983.400074421297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45983.400074421297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45983.400074421297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45983.400074421297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45983.400074421297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45983.400074421297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45983.400074421297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45983.400074421297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45983.400074421297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45983.400074421297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45983.400074421297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45983.400074421297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45983.400074421297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45983.400074421297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45983.400074421297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45983.400074421297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45983.400074421297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45983.400074421297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45983.400074421297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45983.400074421297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45983.400074421297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45983.400074421297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45983.400074421297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45983.400074421297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45983.400074421297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45983.400074421297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45983.400074421297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45983.400074421297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45983.400074421297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45983.400074421297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45983.400074421297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45983.400074421297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45983.400074421297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45983.400074421297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45983.400074421297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45983.400074421297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45983.400074421297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45983.400074421297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45983.400074421297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45983.400074421297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45983.400074421297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45983.400074421297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45983.400074421297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45983.400074421297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45983.400074421297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45983.400074421297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45983.400074421297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45983.400074421297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45983.400074421297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45983.400074421297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45983.400074421297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45983.400074421297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45983.400074421297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45983.400074421297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45983.400074421297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45983.400074421297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45983.400074421297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45983.400074421297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45983.400074421297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45983.400074421297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45983.400074421297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45983.400074421297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45983.400074421297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45983.400074421297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45983.400074421297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45983.400074421297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45983.400074421297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45983.400074421297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45983.400074421297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45983.400074421297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45983.400074421297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45983.400074421297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45983.400074421297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45983.400074421297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45983.400074421297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45983.400074421297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45983.400074421297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45983.400074421297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45983.400074421297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45983.400074421297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45983.400074421297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45983.400074421297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45983.400074421297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45983.400074421297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45983.400074421297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45983.400074421297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45983.400074421297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45983.400074421297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45983.400074421297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45983.400074421297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45983.400074421297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45983.400074421297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45983.400074421297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45983.400074421297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45983.400074421297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45983.400074421297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45983.400074421297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45983.400074421297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45983.400074421297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45983.400074421297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45983.400074421297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45983.400074421297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45983.400074421297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45983.400074421297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45983.400074421297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45983.400074421297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45983.400074421297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45983.400074421297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45983.400074421297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45983.400074421297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45983.400074421297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45983.400074421297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45983.400074421297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45983.400074421297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45983.400074421297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45983.400074421297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45983.400074421297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45983.400074421297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45983.400074421297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45983.400074421297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45983.400074421297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45983.400074421297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45983.400074421297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45983.400074421297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45983.400074421297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45983.400074421297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45983.400074421297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45983.400074421297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45983.400074421297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45983.400074421297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45983.400074421297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45983.400074421297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45983.400074421297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45983.400074421297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45983.400074421297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45983.400074421297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45983.400074421297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45983.400074421297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45983.400074421297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45983.400074421297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45983.400074421297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45983.400074421297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45983.400074421297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45983.400074421297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45983.400074421297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45983.400074421297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45983.400074421297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45983.400074421297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45983.400074421297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45983.400074421297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45983.400074421297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45983.400074421297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45983.400074421297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45983.400074421297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45983.400074421297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45983.400074421297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45983.400074421297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45983.400074421297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45983.400074421297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45983.400074421297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45983.400074421297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45983.400074421297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45983.400074421297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45983.400074421297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45983.400074421297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45983.400074421297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45983.400074421297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45983.400074421297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45983.400074421297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45983.400074421297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45983.400074421297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45983.400074421297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45983.400074421297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45983.400074421297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45983.400074421297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45983.400074421297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45983.400074421297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45983.400074421297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45983.400074421297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45983.400074421297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45983.400074421297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45983.400074421297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45983.400074421297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45983.400074421297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45983.400074421297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45983.400074421297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45983.400074421297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45983.400074421297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45983.400074421297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45983.400074421297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45983.400074421297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45983.400074421297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45983.400074421297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45983.400074421297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45983.400074421297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45983.400074421297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45983.400074421297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45983.400074421297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45983.400074421297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45983.400074421297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45983.400074421297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45983.400074421297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45983.400074421297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45983.400074421297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45983.400074421297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45983.400074421297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45983.400074421297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45983.400074421297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45983.400074421297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45983.400074421297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45983.400074421297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45983.400074421297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45983.400074421297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45983.400074421297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45983.400074421297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45983.400074421297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45983.400074421297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45983.400074421297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45983.400074421297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45983.400074421297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45983.400074421297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45983.400074421297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45983.400074421297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45983.400074421297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45983.400074421297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45983.400074421297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45983.400074421297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45983.400074421297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45983.400074421297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45983.400074421297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45983.400074421297</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279.91935636573908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29370</v>
      </c>
      <c r="E3" s="94" t="s">
        <v>39100</v>
      </c>
      <c r="F3" s="95"/>
      <c r="G3" s="96">
        <f t="shared" ref="G3:G14" ca="1" si="0">IFERROR(NOW()-F3,"")</f>
        <v>45983.400073958335</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45983.400073958335</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45983.400073958335</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45983.400073958335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45983.400073958335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45983.400073958335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45983.400073958335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45983.400073958335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45983.400073958335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45983.400073958335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45983.400073958335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45983.400073958335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45983.400073958335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45983.400073958335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45983.400073958335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45983.400073958335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45983.400073958335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45983.400073958335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45983.400073958335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45983.400073958335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45983.400073958335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45983.400073958335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45983.400073958335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45983.400073958335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45983.400073958335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45983.400073958335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45983.400073958335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45983.400073958335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45983.400073958335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45983.400073958335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45983.400073958335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45983.400073958335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45983.400073958335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45983.400073958335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45983.400073958335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45983.400073958335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45983.400073958335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45983.400073958335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45983.400073958335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45983.400073958335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45983.400073958335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45983.400073958335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45983.400073958335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45983.400073958335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45983.400073958335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45983.400073958335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45983.400073958335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45983.400073958335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45983.400073958335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45983.400073958335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45983.400073958335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45983.400073958335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45983.400073958335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45983.400073958335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45983.400073958335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45983.400073958335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45983.400073958335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45983.400073958335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45983.400073958335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45983.400073958335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45983.400073958335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45983.400073958335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45983.400073958335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45983.400073958335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45983.400073958335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45983.400073958335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45983.400073958335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45983.400073958335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45983.400073958335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45983.400073958335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45983.400073958335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45983.400073958335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45983.400073958335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45983.400073958335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45983.400073958335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45983.400073958335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45983.400073958335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45983.400073958335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45983.400073958335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45983.400073958335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45983.400073958335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45983.400073958335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45983.400073958335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45983.400073958335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45983.400073958335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45983.400073958335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45983.400073958335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45983.400073958335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45983.400073958335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45983.400073958335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45983.400073958335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45983.400073958335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45983.400073958335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45983.400073958335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45983.400073958335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45983.400073958335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45983.400073958335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45983.400073958335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45983.400073958335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45983.400073958335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45983.400073958335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45983.400073958335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45983.400073958335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45983.400073958335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45983.400073958335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45983.400073958335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45983.400073958335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45983.400073958335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45983.400073958335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45983.400073958335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45983.400073958335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45983.400073958335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45983.400073958335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45983.400073958335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45983.400073958335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45983.400073958335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45983.400073958335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45983.400073958335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45983.400073958335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45983.400073958335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45983.400073958335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45983.400073958335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45983.400073958335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45983.400073958335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45983.400073958335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45983.400073958335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45983.400073958335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45983.400073958335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45983.400073958335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45983.400073958335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45983.400073958335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45983.400073958335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45983.400073958335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45983.400073958335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45983.400073958335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45983.400073958335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45983.400073958335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45983.400073958335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45983.400073958335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45983.400073958335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45983.400073958335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45983.400073958335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45983.400073958335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45983.400073958335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45983.400073958335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45983.400073958335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45983.400073958335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45983.400073958335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45983.400073958335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45983.400073958335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45983.400073958335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45983.400073958335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45983.400073958335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45983.400073958335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45983.400073958335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45983.400073958335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45983.400073958335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45983.400073958335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45983.400073958335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45983.400073958335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45983.400073958335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45983.400073958335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45983.400073958335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45983.400073958335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45983.400073958335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45983.400073958335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45983.400073958335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45983.400073958335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45983.400073958335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45983.400073958335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45983.400073958335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45983.400073958335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45983.400073958335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45983.400073958335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45983.400073958335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45983.400073958335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45983.400073958335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45983.400073958335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45983.400073958335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45983.400073958335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45983.400073958335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45983.400073958335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45983.400073958335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45983.400073958335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45983.400073958335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45983.400073958335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45983.400073958335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45983.400073958335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45983.400073958335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45983.400073958335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45983.400073958335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45983.400073958335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45983.400073958335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45983.400073958335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45983.400073958335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45983.400073958335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45983.400073958335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45983.400073958335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45983.400073958335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45983.400073958335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45983.400073958335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45983.400073958335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45983.400073958335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45983.400073958335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45983.400073958335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45983.400073958335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45983.400073958335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45983.400073958335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45983.400073958335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45983.400073958335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45983.400073958335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45983.400073958335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45983.400073958335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45983.400073958335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45983.400073958335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45983.400073958335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45983.400073958335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45983.400073958335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45983.400073958335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45983.400073958335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45983.400073958335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45983.400073958335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45983.400073958335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45983.400073958335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45983.400073958335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45983.400073958335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45983.400073958335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45983.400073958335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45983.400073958335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45983.400073958335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45983.400073958335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45983.400073958335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45983.400073958335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45983.400073958335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45983.400073958335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45983.400073958335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45983.400073958335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45983.400073958335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45983.400073958335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45983.400073958335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45983.400073958335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45983.400073958335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45983.400073958335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45983.400073958335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45983.400073958335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45983.400073958335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45983.400073958335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45983.400073958335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45983.400073958335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45983.400073958335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45983.400073958335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45983.400073958335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45983.400073958335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45983.400073958335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45983.400073958335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45983.400073958335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45983.400073958335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45983.400073958335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45983.400073958335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45983.400073958335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45983.400073958335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45983.400073958335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45983.400073958335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45983.400073958335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45983.400073958335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45983.400073958335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45983.400073958335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45983.400073958335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45983.400073958335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45983.400073958335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45983.400073958335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45983.400073958335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45983.400073958335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45983.400073958335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45983.400073958335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45983.400073958335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45983.400073958335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45983.400073958335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45983.400073958335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45983.400073958335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45983.400073958335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45983.400073958335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45983.400073958335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45983.400073958335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45983.400073958335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45983.400073958335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45983.400073958335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45983.400073958335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45983.400073958335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45983.400073958335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45983.400073958335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45983.400073958335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45983.400073958335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45983.400073958335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45983.400073958335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45983.400073958335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45983.400073958335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45983.400073958335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45983.400073958335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45983.400073958335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45983.400073958335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45983.400073958335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45983.400073958335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45983.400073958335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45983.400073958335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45983.400073958335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45983.400073958335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45983.400073958335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45983.400073958335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45983.400073958335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45983.400073958335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45983.400073958335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45983.400073958335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45983.400073958335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45983.400073958335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45983.400073958335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45983.400073958335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45983.400073958335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45983.400073958335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45983.400073958335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45983.400073958335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45983.400073958335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45983.400073958335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45983.400073958335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45983.400073958335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45983.400073958335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45983.400073958335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45983.400073958335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45983.400073958335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45983.400073958335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45983.400073958335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45983.400073958335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45983.400073958335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45983.400073958335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45983.400073958335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45983.400073958335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45983.400073958335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45983.400073958335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45983.400073958335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45983.400073958335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45983.400073958335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45983.400073958335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45983.400073958335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45983.400073958335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45983.400073958335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45983.400073958335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45983.400073958335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45983.400073958335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45983.400073958335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45983.400073958335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45983.400073958335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45983.400073958335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45983.400073958335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45983.400073958335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45983.400073958335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45983.400073958335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45983.400073958335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45983.400073958335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45983.400073958335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45983.400073958335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45983.400073958335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45983.400073958335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45983.400073958335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45983.400073958335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45983.400073958335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45983.400073958335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45983.400073958335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45983.400073958335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45983.400073958335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45983.400073958335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45983.400073958335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45983.400073958335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45983.400073958335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45983.400073958335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45983.400073958335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45983.400073958335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45983.400073958335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45983.400073958335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45983.400073958335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45983.400073958335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45983.400073958335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45983.400073958335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45983.400073958335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45983.400073958335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45983.400073958335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45983.400073958335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45983.400073958335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45983.400073958335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45983.400073958335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45983.400073958335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45983.400073958335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45983.400073958335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45983.400073958335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45983.400073958335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45983.400073958335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45983.400073958335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45983.400073958335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45983.400073958335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45983.400073958335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45983.400073958335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45983.400073958335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45983.400073958335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45983.400073958335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45983.400073958335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45983.400073958335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45983.400073958335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45983.400073958335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45983.400073958335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45983.400073958335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45983.400073958335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45983.400073958335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45983.400073958335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45983.400073958335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45983.400073958335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45983.400073958335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45983.400073958335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45983.400073958335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45983.400073958335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45983.400073958335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45983.400073958335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45983.400073958335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45983.400073958335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45983.400073958335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45983.400073958335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45983.400073958335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45983.400073958335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45983.400073958335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45983.400073958335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45983.400073958335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45983.400073958335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45983.400073958335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45983.400073958335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45983.400073958335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45983.400073958335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45983.400073958335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45983.400073958335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45983.400073958335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45983.400073958335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45983.400073958335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45983.400073958335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45983.400073958335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45983.400073958335</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91.568014236108866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57.21119710648054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34.738963310184772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5.8852707175974501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2.0267753472217009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0.63152071759395767</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31132</v>
      </c>
      <c r="E8" s="109" t="s">
        <v>39021</v>
      </c>
      <c r="F8" s="128">
        <v>45983.361550925925</v>
      </c>
      <c r="G8" s="111">
        <f ca="1">IFERROR(NOW()-F8,"")</f>
        <v>3.8523032410012092E-2</v>
      </c>
      <c r="H8" s="128">
        <v>45983.352013888885</v>
      </c>
      <c r="I8" s="109" t="str">
        <f>IFERROR(VLOOKUP(D8,DB!A:F,6,0),"")</f>
        <v>SCECO</v>
      </c>
      <c r="J8" s="109" t="str">
        <f>IFERROR(VLOOKUP(D8,DB!A:G,7,0),"")</f>
        <v>Dead</v>
      </c>
      <c r="K8" s="109" t="s">
        <v>39125</v>
      </c>
      <c r="L8" s="109" t="str">
        <f>IFERROR(VLOOKUP(D8,DB!A:I,9,0),"")</f>
        <v>Latis</v>
      </c>
    </row>
    <row r="9" spans="1:13">
      <c r="A9" s="109"/>
      <c r="B9" s="109" t="str">
        <f>IFERROR(VLOOKUP(D9,DB!A:K,11,0),"")</f>
        <v/>
      </c>
      <c r="C9" s="109"/>
      <c r="D9"/>
      <c r="E9" s="109"/>
      <c r="F9" s="109"/>
      <c r="G9" s="111">
        <f ca="1">IFERROR(NOW()-F9,"")</f>
        <v>45983.400073958335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45983.400073958335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45983.400073958335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45983.400073958335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45983.400073958335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45983.400073958335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45983.400073958335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45983.400073958335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45983.400073958335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45983.400073958335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45983.400073958335</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45983.400073958335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45983.400073958335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45983.400073958335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45983.400073958335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45983.400073958335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45983.400073958335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45983.400073958335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45983.400073958335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45983.400073958335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45983.400073958335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45983.400073958335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45983.400073958335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45983.400073958335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45983.400073958335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45983.400073958335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45983.400073958335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45983.400073958335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45983.400073958335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45983.400073958335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45983.400073958335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45983.400073958335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45983.400073958335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45983.400073958335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45983.400073958335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45983.400073958335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45983.400073958335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45983.400073958335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45983.400073958335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45983.400073958335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45983.400073958335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45983.400073958335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45983.400073958335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45983.400073958335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45983.400073958335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45983.400073958335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45983.400073958335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45983.400073958335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45983.400073958335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45983.400073958335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45983.400073958335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45983.400073958335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45983.400073958335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45983.400073958335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45983.400073958335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45983.400073958335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45983.400073958335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45983.400073958335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45983.400073958335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45983.400073958335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45983.400073958335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45983.400073958335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45983.400073958335</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45983.400073958335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45983.400073958335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45983.400073958335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45983.400073958335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45983.400073958335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45983.400073958335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45983.400073958335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45983.400073958335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45983.400073958335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45983.400073958335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45983.400073958335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45983.400073958335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45983.400073958335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45983.400073958335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45983.400073958335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45983.400073958335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45983.400073958335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45983.400073958335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45983.400073958335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45983.400073958335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45983.400073958335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45983.400073958335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45983.400073958335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45983.400073958335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45983.400073958335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45983.400073958335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45983.400073958335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45983.400073958335</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30989</v>
      </c>
      <c r="E2" s="109" t="s">
        <v>39021</v>
      </c>
      <c r="F2" s="121">
        <v>45983.378240740742</v>
      </c>
      <c r="G2" s="104">
        <f t="shared" ref="G2:G20" ca="1" si="0">IFERROR(NOW()-F2,"-")</f>
        <v>2.1833333332324401E-2</v>
      </c>
      <c r="H2" s="121">
        <v>45983.368923611109</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45983.400074074074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45983.400074074074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45983.400074074074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45983.400074421297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45983.400074421297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45983.400074421297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45983.400074421297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45983.400074421297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45983.400074421297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45983.400074421297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45983.400074421297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45983.400074421297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45983.400074421297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45983.400074421297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45983.400074421297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45983.400074421297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45983.400074421297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45983.400074421297</v>
      </c>
      <c r="H20" s="121"/>
      <c r="I20" s="119" t="str">
        <f>IFERROR(VLOOKUP(D20,DB!A:F,6,0),"")</f>
        <v/>
      </c>
      <c r="J20" s="119" t="str">
        <f>IFERROR(VLOOKUP(D20,DB!A:G,7,0),"")</f>
        <v/>
      </c>
      <c r="K20" s="122"/>
      <c r="L20" s="123"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