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29" documentId="13_ncr:1_{F6CB121F-512D-4AA6-A0C1-0FB36C537598}" xr6:coauthVersionLast="47" xr6:coauthVersionMax="47" xr10:uidLastSave="{98B7AF06-EEB7-45FE-8997-03A438A37D2E}"/>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<sst xmlns="http://schemas.openxmlformats.org/spreadsheetml/2006/main" count="179029" uniqueCount="39107">
  <si>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</si>
  <si>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</si>
  <si>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</si>
  <si>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</si>
  <si>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</si>
  <si>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</si>
  <si>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</si>
  <si>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</si>
  <si>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</si>
  <si>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</si>
  <si>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</si>
  <si>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</si>
  <si>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</si>
  <si>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</si>
  <si>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</si>
  <si>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</si>
  <si>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</si>
  <si>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</si>
  <si>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</si>
  <si>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</si>
  <si>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</si>
  <si>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</si>
  <si>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</si>
  <si>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</si>
  <si>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</si>
  <si>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</si>
  <si>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</si>
  <si>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</si>
  <si>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</si>
  <si>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</si>
  <si>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</si>
  <si>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</si>
  <si>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</si>
  <si>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</si>
  <si>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</si>
  <si>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</si>
  <si>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</si>
  <si>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</si>
  <si>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</si>
  <si>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</si>
  <si>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</si>
  <si>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</si>
  <si>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</si>
  <si>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</si>
  <si>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</si>
  <si>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</si>
  <si>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</si>
  <si>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</si>
  <si>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</si>
  <si>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</si>
  <si>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</si>
  <si>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</si>
  <si>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</si>
  <si>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</si>
  <si>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</si>
  <si>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</si>
  <si>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</si>
  <si>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</si>
  <si>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</si>
  <si>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</si>
  <si>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</si>
  <si>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</si>
  <si>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</si>
  <si>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</si>
  <si>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</si>
  <si>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</si>
  <si>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</si>
  <si>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</si>
  <si>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</si>
  <si>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</si>
  <si>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</si>
  <si>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</si>
  <si>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</si>
  <si>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</si>
  <si>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</si>
  <si>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</si>
  <si>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</si>
  <si>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</si>
  <si>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</si>
  <si>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</si>
  <si>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</si>
  <si>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</si>
  <si>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</si>
  <si>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</si>
  <si>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</si>
  <si>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</si>
  <si>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</si>
  <si>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</si>
  <si>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</si>
  <si>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</si>
  <si>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</si>
  <si>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</si>
  <si>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</si>
  <si>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</si>
  <si>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</si>
  <si>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</si>
  <si>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</si>
  <si>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</si>
  <si>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</si>
  <si>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</si>
  <si>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</si>
  <si>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</si>
  <si>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</si>
  <si>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</si>
  <si>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</si>
  <si>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</si>
  <si>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</si>
  <si>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</si>
  <si>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</si>
  <si>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</si>
  <si>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</si>
  <si>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</si>
  <si>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</si>
  <si>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</si>
  <si>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</si>
  <si>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</si>
  <si>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</si>
  <si>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</si>
  <si>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</si>
  <si>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</si>
  <si>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</si>
  <si>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</si>
  <si>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</si>
  <si>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</si>
  <si>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</si>
  <si>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</si>
  <si>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</si>
  <si>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</si>
  <si>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</si>
  <si>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</si>
  <si>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</si>
  <si>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</si>
  <si>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</si>
  <si>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</si>
  <si>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</si>
  <si>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</si>
  <si>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</si>
  <si>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</si>
  <si>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</si>
  <si>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</si>
  <si>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</si>
  <si>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</si>
  <si>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</si>
  <si>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</si>
  <si>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</si>
  <si>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</si>
  <si>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</si>
  <si>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</si>
  <si>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</si>
  <si>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</si>
  <si>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</si>
  <si>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</si>
  <si>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</si>
  <si>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</si>
  <si>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</si>
  <si>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</si>
  <si>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</si>
  <si>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</si>
  <si>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</si>
  <si>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</si>
  <si>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</si>
  <si>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</si>
  <si>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</si>
  <si>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</si>
  <si>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</si>
  <si>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</si>
  <si>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</si>
  <si>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</si>
  <si>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</si>
  <si>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</si>
  <si>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</si>
  <si>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</si>
  <si>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</si>
  <si>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</si>
  <si>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</si>
  <si>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</si>
  <si>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</si>
  <si>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</si>
  <si>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</si>
  <si>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</si>
  <si>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</si>
  <si>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</si>
  <si>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</si>
  <si>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</si>
  <si>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</si>
  <si>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</si>
  <si>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</si>
  <si>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</si>
  <si>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</si>
  <si>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</si>
  <si>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</si>
  <si>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</si>
  <si>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</si>
  <si>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</si>
  <si>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</si>
  <si>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</si>
  <si>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</si>
  <si>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</si>
  <si>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</si>
  <si>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</si>
  <si>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</si>
  <si>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</si>
  <si>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</si>
  <si>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</si>
  <si>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</si>
  <si>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</si>
  <si>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</si>
  <si>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</si>
  <si>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</si>
  <si>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</si>
  <si>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</si>
  <si>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</si>
  <si>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</si>
  <si>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</si>
  <si>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</si>
  <si>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</si>
  <si>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</si>
  <si>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</si>
  <si>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</si>
  <si>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</si>
  <si>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</si>
  <si>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</si>
  <si>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</si>
  <si>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</si>
  <si>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</si>
  <si>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</si>
  <si>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</si>
  <si>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</si>
  <si>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</si>
  <si>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</si>
  <si>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</si>
  <si>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</si>
  <si>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</si>
  <si>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</si>
  <si>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</si>
  <si>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</si>
  <si>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</si>
  <si>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</si>
  <si>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</si>
  <si>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</si>
  <si>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</si>
  <si>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</si>
  <si>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</si>
  <si>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</si>
  <si>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</si>
  <si>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</si>
  <si>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</si>
  <si>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</si>
  <si>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</si>
  <si>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</si>
  <si>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</si>
  <si>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</si>
  <si>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</si>
  <si>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</si>
  <si>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</si>
  <si>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</si>
  <si>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</si>
  <si>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</si>
  <si>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</si>
  <si>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</si>
  <si>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</si>
  <si>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</si>
  <si>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</si>
  <si>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</si>
  <si>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</si>
  <si>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</si>
  <si>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</si>
  <si>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</si>
  <si>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</si>
  <si>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</si>
  <si>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</si>
  <si>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</si>
  <si>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</si>
  <si>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</si>
  <si>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</si>
  <si>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</si>
  <si>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</si>
  <si>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</si>
  <si>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</si>
  <si>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</si>
  <si>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</si>
  <si>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</si>
  <si>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</si>
  <si>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</si>
  <si>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</si>
  <si>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</si>
  <si>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</si>
  <si>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</si>
  <si>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</si>
  <si>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</si>
  <si>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</si>
  <si>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</si>
  <si>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</si>
  <si>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</si>
  <si>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</si>
  <si>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</si>
  <si>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</si>
  <si>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</si>
  <si>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</si>
  <si>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</si>
  <si>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</si>
  <si>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</si>
  <si>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</si>
  <si>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</si>
  <si>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</si>
  <si>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</si>
  <si>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</si>
  <si>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</si>
  <si>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</si>
  <si>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</si>
  <si>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</si>
  <si>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</si>
  <si>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</si>
  <si>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</si>
  <si>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</si>
  <si>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</si>
  <si>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</si>
  <si>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</si>
  <si>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</si>
  <si>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</si>
  <si>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</si>
  <si>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</si>
  <si>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</si>
  <si>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</si>
  <si>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</si>
  <si>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</si>
  <si>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</si>
  <si>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</si>
  <si>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</si>
  <si>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</si>
  <si>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</si>
  <si>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</si>
  <si>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</si>
  <si>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</si>
  <si>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</si>
  <si>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</si>
  <si>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</si>
  <si>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</si>
  <si>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</si>
  <si>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</si>
  <si>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</si>
  <si>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</si>
  <si>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</si>
  <si>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</si>
  <si>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</si>
  <si>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</si>
  <si>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</si>
  <si>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</si>
  <si>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</si>
  <si>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</si>
  <si>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</si>
  <si>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</si>
  <si>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</si>
  <si>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</si>
  <si>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</si>
  <si>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</si>
  <si>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</si>
  <si>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</si>
  <si>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</si>
  <si>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</si>
  <si>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</si>
  <si>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</si>
  <si>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</si>
  <si>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</si>
  <si>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</si>
  <si>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</si>
  <si>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</si>
  <si>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</si>
  <si>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</si>
  <si>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</si>
  <si>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</si>
  <si>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</si>
  <si>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</si>
  <si>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</si>
  <si>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</si>
  <si>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</si>
  <si>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</si>
  <si>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</si>
  <si>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</si>
  <si>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</si>
  <si>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</si>
  <si>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</si>
  <si>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</si>
  <si>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</si>
  <si>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</si>
  <si>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</si>
  <si>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</si>
  <si>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</si>
  <si>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</si>
  <si>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</si>
  <si>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</si>
  <si>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</si>
  <si>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</si>
  <si>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</si>
  <si>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</si>
  <si>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</si>
  <si>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</si>
  <si>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</si>
  <si>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</si>
  <si>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</si>
  <si>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</si>
  <si>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</si>
  <si>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</si>
  <si>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</si>
  <si>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</si>
  <si>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</si>
  <si>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</si>
  <si>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</si>
  <si>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</si>
  <si>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</si>
  <si>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</si>
  <si>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</si>
  <si>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</si>
  <si>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</si>
  <si>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</si>
  <si>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</si>
  <si>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</si>
  <si>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</si>
  <si>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</si>
  <si>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</si>
  <si>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</si>
  <si>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</si>
  <si>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</si>
  <si>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</si>
  <si>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</si>
  <si>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</si>
  <si>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</si>
  <si>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</si>
  <si>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</si>
  <si>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</si>
  <si>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</si>
  <si>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</si>
  <si>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</si>
  <si>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</si>
  <si>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</si>
  <si>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</si>
  <si>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</si>
  <si>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</si>
  <si>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</si>
  <si>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</si>
  <si>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</si>
  <si>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</si>
  <si>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</si>
  <si>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</si>
  <si>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</si>
  <si>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</si>
  <si>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</si>
  <si>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</si>
  <si>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</si>
  <si>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</si>
  <si>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</si>
  <si>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</si>
  <si>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</si>
  <si>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</si>
  <si>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</si>
  <si>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</si>
  <si>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</si>
  <si>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</si>
  <si>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</si>
  <si>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</si>
  <si>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</si>
  <si>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</si>
  <si>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</si>
  <si>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</si>
  <si>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</si>
  <si>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</si>
  <si>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</si>
  <si>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</si>
  <si>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</si>
  <si>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</si>
  <si>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</si>
  <si>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</si>
  <si>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</si>
  <si>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</si>
  <si>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</si>
  <si>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</si>
  <si>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</si>
  <si>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</si>
  <si>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</si>
  <si>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</si>
  <si>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</si>
  <si>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</si>
  <si>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</si>
  <si>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</si>
  <si>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</si>
  <si>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</si>
  <si>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</si>
  <si>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</si>
  <si>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</si>
  <si>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</si>
  <si>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</si>
  <si>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</si>
  <si>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</si>
  <si>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</si>
  <si>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</si>
  <si>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</si>
  <si>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</si>
  <si>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</si>
  <si>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</si>
  <si>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</si>
  <si>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</si>
  <si>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</si>
  <si>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</si>
  <si>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</si>
  <si>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</si>
  <si>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</si>
  <si>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</si>
  <si>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</si>
  <si>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</si>
  <si>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</si>
  <si>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</si>
  <si>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</si>
  <si>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</si>
  <si>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</si>
  <si>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</si>
  <si>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</si>
  <si>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</si>
  <si>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</si>
  <si>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</si>
  <si>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</si>
  <si>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</si>
  <si>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</si>
  <si>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</si>
  <si>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</si>
  <si>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</si>
  <si>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</si>
  <si>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</si>
  <si>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</si>
  <si>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</si>
  <si>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</si>
  <si>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</si>
  <si>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</si>
  <si>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</si>
  <si>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</si>
  <si>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</si>
  <si>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</si>
  <si>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</si>
  <si>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</si>
  <si>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</si>
  <si>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</si>
  <si>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</si>
  <si>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</si>
  <si>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</si>
  <si>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</si>
  <si>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</si>
  <si>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</si>
  <si>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</si>
  <si>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</si>
  <si>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</si>
  <si>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</si>
  <si>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</si>
  <si>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</si>
  <si>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</si>
  <si>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</si>
  <si>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</si>
  <si>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</si>
  <si>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</si>
  <si>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</si>
  <si>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</si>
  <si>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</si>
  <si>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</si>
  <si>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</si>
  <si>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</si>
  <si>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</si>
  <si>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</si>
  <si>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</si>
  <si>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</si>
  <si>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</si>
  <si>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</si>
  <si>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</si>
  <si>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</si>
  <si>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</si>
  <si>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</si>
  <si>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</si>
  <si>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</si>
  <si>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</si>
  <si>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</si>
  <si>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</si>
  <si>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</si>
  <si>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</si>
  <si>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</si>
  <si>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</si>
  <si>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</si>
  <si>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</si>
  <si>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</si>
  <si>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</si>
  <si>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</si>
  <si>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</si>
  <si>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</si>
  <si>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</si>
  <si>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</si>
  <si>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</si>
  <si>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</si>
  <si>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</si>
  <si>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</si>
  <si>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</si>
  <si>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</si>
  <si>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</si>
  <si>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</si>
  <si>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</si>
  <si>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</si>
  <si>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</si>
  <si>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</si>
  <si>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</si>
  <si>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</si>
  <si>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</si>
  <si>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</si>
  <si>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</si>
  <si>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</si>
  <si>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</si>
  <si>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</si>
  <si>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</si>
  <si>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</si>
  <si>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</si>
  <si>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</si>
  <si>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</si>
  <si>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</si>
  <si>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</si>
  <si>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</si>
  <si>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</si>
  <si>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</si>
  <si>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</si>
  <si>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</si>
  <si>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</si>
  <si>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</si>
  <si>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</si>
  <si>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</si>
  <si>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</si>
  <si>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</si>
  <si>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</si>
  <si>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</si>
  <si>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</si>
  <si>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</si>
  <si>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</si>
  <si>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</si>
  <si>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</si>
  <si>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</si>
  <si>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</si>
  <si>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</si>
  <si>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</si>
  <si>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</si>
  <si>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</si>
  <si>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</si>
  <si>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</si>
  <si>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</si>
  <si>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</si>
  <si>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</si>
  <si>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</si>
  <si>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</si>
  <si>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</si>
  <si>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</si>
  <si>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</si>
  <si>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</si>
  <si>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</si>
  <si>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</si>
  <si>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</si>
  <si>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</si>
  <si>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</si>
  <si>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</si>
  <si>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</si>
  <si>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</si>
  <si>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</si>
  <si>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</si>
  <si>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</si>
  <si>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</si>
  <si>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</si>
  <si>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</si>
  <si>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</si>
  <si>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</si>
  <si>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</si>
  <si>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</si>
  <si>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</si>
  <si>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</si>
  <si>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</si>
  <si>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</si>
  <si>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</si>
  <si>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</si>
  <si>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</si>
  <si>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</si>
  <si>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</si>
  <si>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</si>
  <si>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</si>
  <si>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</si>
  <si>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</si>
  <si>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</si>
  <si>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</si>
  <si>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</si>
  <si>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</si>
  <si>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</si>
  <si>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</si>
  <si>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</si>
  <si>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</si>
  <si>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</si>
  <si>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</si>
  <si>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</si>
  <si>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</si>
  <si>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</si>
  <si>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</si>
  <si>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</si>
  <si>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</si>
  <si>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</si>
  <si>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</si>
  <si>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</si>
  <si>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</si>
  <si>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</si>
  <si>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</si>
  <si>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</si>
  <si>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</si>
  <si>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</si>
  <si>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</si>
  <si>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</si>
  <si>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</si>
  <si>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</si>
  <si>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</si>
  <si>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</si>
  <si>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</si>
  <si>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</si>
  <si>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</si>
  <si>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</si>
  <si>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</si>
  <si>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</si>
  <si>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</si>
  <si>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</si>
  <si>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</si>
  <si>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</si>
  <si>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</si>
  <si>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</si>
  <si>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</si>
  <si>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</si>
  <si>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</si>
  <si>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</si>
  <si>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</si>
  <si>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</si>
  <si>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</si>
  <si>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</si>
  <si>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</si>
  <si>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</si>
  <si>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</si>
  <si>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</si>
  <si>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</si>
  <si>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</si>
  <si>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</si>
  <si>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</si>
  <si>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</si>
  <si>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</si>
  <si>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</si>
  <si>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</si>
  <si>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</si>
  <si>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</si>
  <si>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</si>
  <si>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</si>
  <si>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</si>
  <si>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</si>
  <si>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</si>
  <si>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</si>
  <si>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</si>
  <si>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</si>
  <si>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</si>
  <si>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</si>
  <si>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</si>
  <si>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</si>
  <si>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</si>
  <si>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</si>
  <si>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</si>
  <si>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</si>
  <si>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</si>
  <si>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</si>
  <si>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</si>
  <si>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</si>
  <si>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</si>
  <si>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</si>
  <si>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</si>
  <si>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</si>
  <si>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</si>
  <si>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</si>
  <si>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</si>
  <si>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</si>
  <si>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</si>
  <si>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</si>
  <si>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</si>
  <si>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</si>
  <si>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</si>
  <si>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</si>
  <si>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</si>
  <si>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</si>
  <si>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</si>
  <si>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</si>
  <si>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</si>
  <si>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</si>
  <si>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</si>
  <si>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</si>
  <si>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</si>
  <si>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</si>
  <si>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</si>
  <si>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</si>
  <si>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</si>
  <si>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</si>
  <si>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</si>
  <si>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</si>
  <si>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</si>
  <si>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</si>
  <si>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</si>
  <si>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</si>
  <si>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</si>
  <si>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</si>
  <si>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</si>
  <si>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</si>
  <si>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</si>
  <si>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</si>
  <si>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</si>
  <si>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</si>
  <si>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</si>
  <si>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</si>
  <si>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</si>
  <si>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</si>
  <si>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</si>
  <si>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</si>
  <si>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</si>
  <si>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</si>
  <si>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</si>
  <si>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</si>
  <si>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</si>
  <si>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</si>
  <si>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</si>
  <si>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</si>
  <si>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</si>
  <si>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</si>
  <si>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</si>
  <si>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</si>
  <si>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</si>
  <si>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</si>
  <si>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</si>
  <si>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</si>
  <si>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</si>
  <si>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</si>
  <si>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</si>
  <si>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</si>
  <si>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</si>
  <si>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</si>
  <si>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</si>
  <si>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</si>
  <si>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</si>
  <si>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</si>
  <si>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</si>
  <si>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</si>
  <si>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</si>
  <si>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</si>
  <si>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</si>
  <si>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</si>
  <si>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</si>
  <si>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</si>
  <si>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</si>
  <si>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</si>
  <si>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</si>
  <si>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</si>
  <si>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</si>
  <si>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</si>
  <si>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</si>
  <si>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</si>
  <si>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</si>
  <si>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</si>
  <si>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</si>
  <si>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</si>
  <si>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</si>
  <si>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</si>
  <si>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</si>
  <si>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</si>
  <si>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</si>
  <si>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</si>
  <si>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</si>
  <si>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</si>
  <si>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</si>
  <si>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</si>
  <si>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</si>
  <si>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</si>
  <si>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</si>
  <si>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</si>
  <si>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</si>
  <si>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</si>
  <si>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</si>
  <si>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</si>
  <si>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</si>
  <si>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</si>
  <si>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</si>
  <si>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</si>
  <si>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</si>
  <si>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</si>
  <si>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</si>
  <si>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</si>
  <si>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</si>
  <si>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</si>
  <si>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</si>
  <si>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</si>
  <si>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</si>
  <si>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</si>
  <si>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</si>
  <si>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</si>
  <si>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</si>
  <si>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</si>
  <si>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</si>
  <si>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</si>
  <si>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</si>
  <si>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</si>
  <si>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</si>
  <si>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</si>
  <si>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</si>
  <si>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</si>
  <si>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</si>
  <si>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</si>
  <si>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</si>
  <si>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</si>
  <si>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</si>
  <si>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</si>
  <si>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</si>
  <si>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</si>
  <si>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</si>
  <si>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</si>
  <si>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</si>
  <si>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</si>
  <si>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</si>
  <si>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</si>
  <si>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</si>
  <si>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</si>
  <si>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</si>
  <si>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</si>
  <si>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</si>
  <si>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</si>
  <si>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</si>
  <si>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</si>
  <si>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</si>
  <si>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</si>
  <si>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</si>
  <si>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</si>
  <si>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</si>
  <si>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</si>
  <si>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</si>
  <si>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</si>
  <si>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</si>
  <si>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</si>
  <si>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</si>
  <si>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</si>
  <si>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</si>
  <si>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</si>
  <si>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</si>
  <si>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</si>
  <si>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</si>
  <si>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</si>
  <si>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</si>
  <si>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</si>
  <si>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</si>
  <si>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</si>
  <si>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</si>
  <si>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</si>
  <si>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</si>
  <si>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</si>
  <si>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</si>
  <si>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</si>
  <si>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</si>
  <si>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</si>
  <si>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</si>
  <si>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</si>
  <si>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</si>
  <si>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</si>
  <si>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</si>
  <si>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</si>
  <si>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</si>
  <si>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</si>
  <si>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</si>
  <si>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</si>
  <si>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</si>
  <si>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</si>
  <si>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</si>
  <si>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</si>
  <si>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</si>
  <si>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</si>
  <si>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</si>
  <si>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</si>
  <si>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</si>
  <si>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</si>
  <si>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</si>
  <si>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</si>
  <si>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</si>
  <si>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</si>
  <si>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</si>
  <si>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</si>
  <si>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</si>
  <si>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</si>
  <si>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</si>
  <si>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</si>
  <si>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</si>
  <si>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</si>
  <si>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</si>
  <si>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</si>
  <si>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</si>
  <si>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</si>
  <si>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</si>
  <si>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</si>
  <si>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</si>
  <si>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</si>
  <si>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</si>
  <si>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</si>
  <si>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</si>
  <si>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</si>
  <si>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</si>
  <si>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</si>
  <si>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</si>
  <si>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</si>
  <si>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</si>
  <si>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</si>
  <si>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</si>
  <si>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</si>
  <si>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</si>
  <si>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</si>
  <si>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</si>
  <si>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</si>
  <si>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</si>
  <si>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</si>
  <si>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</si>
  <si>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</si>
  <si>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</si>
  <si>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</si>
  <si>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</si>
  <si>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</si>
  <si>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</si>
  <si>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</si>
  <si>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</si>
  <si>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</si>
  <si>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</si>
  <si>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</si>
  <si>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</si>
  <si>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</si>
  <si>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</si>
  <si>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</si>
  <si>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</si>
  <si>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</si>
  <si>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</si>
  <si>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</si>
  <si>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</si>
  <si>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</si>
  <si>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</si>
  <si>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</si>
  <si>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</si>
  <si>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</si>
  <si>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</si>
  <si>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</si>
  <si>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</si>
  <si>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</si>
  <si>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</si>
  <si>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</si>
  <si>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</si>
  <si>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</si>
  <si>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</si>
  <si>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</si>
  <si>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</si>
  <si>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</si>
  <si>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</si>
  <si>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</si>
  <si>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</si>
  <si>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</si>
  <si>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</si>
  <si>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</si>
  <si>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</si>
  <si>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</si>
  <si>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</si>
  <si>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</si>
  <si>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</si>
  <si>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</si>
  <si>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</si>
  <si>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</si>
  <si>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</si>
  <si>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</si>
  <si>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</si>
  <si>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</si>
  <si>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</si>
  <si>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</si>
  <si>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</si>
  <si>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</si>
  <si>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</si>
  <si>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</si>
  <si>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</si>
  <si>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</si>
  <si>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</si>
  <si>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</si>
  <si>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</si>
  <si>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</si>
  <si>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</si>
  <si>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</si>
  <si>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</si>
  <si>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</si>
  <si>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</si>
  <si>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</si>
  <si>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</si>
  <si>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</si>
  <si>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</si>
  <si>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</si>
  <si>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</si>
  <si>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</si>
  <si>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</si>
  <si>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</si>
  <si>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</si>
  <si>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</si>
  <si>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</si>
  <si>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</si>
  <si>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</si>
  <si>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</si>
  <si>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</si>
  <si>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</si>
  <si>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</si>
  <si>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</si>
  <si>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</si>
  <si>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</si>
  <si>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</si>
  <si>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</si>
  <si>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</si>
  <si>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</si>
  <si>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</si>
  <si>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</si>
  <si>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</si>
  <si>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</si>
  <si>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</si>
  <si>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</si>
  <si>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</si>
  <si>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</si>
  <si>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</si>
  <si>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</si>
  <si>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</si>
  <si>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</si>
  <si>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</si>
  <si>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</si>
  <si>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</si>
  <si>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</si>
  <si>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</si>
  <si>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</si>
  <si>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</si>
  <si>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</si>
  <si>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</si>
  <si>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</si>
  <si>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</si>
  <si>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</si>
  <si>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</si>
  <si>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</si>
  <si>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</si>
  <si>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</si>
  <si>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</si>
  <si>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</si>
  <si>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</si>
  <si>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</si>
  <si>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</si>
  <si>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</si>
  <si>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</si>
  <si>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</si>
  <si>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</si>
  <si>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</si>
  <si>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</si>
  <si>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</si>
  <si>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</si>
  <si>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</si>
  <si>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</si>
  <si>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</si>
  <si>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</si>
  <si>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</si>
  <si>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</si>
  <si>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</si>
  <si>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</si>
  <si>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</si>
  <si>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</si>
  <si>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</si>
  <si>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</si>
  <si>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</si>
  <si>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</si>
  <si>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</si>
  <si>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</si>
  <si>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</si>
  <si>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</si>
  <si>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</si>
  <si>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</si>
  <si>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</si>
  <si>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</si>
  <si>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</si>
  <si>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</si>
  <si>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</si>
  <si>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</si>
  <si>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</si>
  <si>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</si>
  <si>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</si>
  <si>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</si>
  <si>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</si>
  <si>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</si>
  <si>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</si>
  <si>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</si>
  <si>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</si>
  <si>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</si>
  <si>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</si>
  <si>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</si>
  <si>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</si>
  <si>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</si>
  <si>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</si>
  <si>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</si>
  <si>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</si>
  <si>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</si>
  <si>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</si>
  <si>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</si>
  <si>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</si>
  <si>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</si>
  <si>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</si>
  <si>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</si>
  <si>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</si>
  <si>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</si>
  <si>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</si>
  <si>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</si>
  <si>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</si>
  <si>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</si>
  <si>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</si>
  <si>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</si>
  <si>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</si>
  <si>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</si>
  <si>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</si>
  <si>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</si>
  <si>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</si>
  <si>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</si>
  <si>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</si>
  <si>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</si>
  <si>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</si>
  <si>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</si>
  <si>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</si>
  <si>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</si>
  <si>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</si>
  <si>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</si>
  <si>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</si>
  <si>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</si>
  <si>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</si>
  <si>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</si>
  <si>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</si>
  <si>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</si>
  <si>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</si>
  <si>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</si>
  <si>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</si>
  <si>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</si>
  <si>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</si>
  <si>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</si>
  <si>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</si>
  <si>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</si>
  <si>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</si>
  <si>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</si>
  <si>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</si>
  <si>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</si>
  <si>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</si>
  <si>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</si>
  <si>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</si>
  <si>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</si>
  <si>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</si>
  <si>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</si>
  <si>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</si>
  <si>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</si>
  <si>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</si>
  <si>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</si>
  <si>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</si>
  <si>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</si>
  <si>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</si>
  <si>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</si>
  <si>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</si>
  <si>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</si>
  <si>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</si>
  <si>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</si>
  <si>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</si>
  <si>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</si>
  <si>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</si>
  <si>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</si>
  <si>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</si>
  <si>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</si>
  <si>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</si>
  <si>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</si>
  <si>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</si>
  <si>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</si>
  <si>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</si>
  <si>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</si>
  <si>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</si>
  <si>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</si>
  <si>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</si>
  <si>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</si>
  <si>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</si>
  <si>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</si>
  <si>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</si>
  <si>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</si>
  <si>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</si>
  <si>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</si>
  <si>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</si>
  <si>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</si>
  <si>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</si>
  <si>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</si>
  <si>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</si>
  <si>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</si>
  <si>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</si>
  <si>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</si>
  <si>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</si>
  <si>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</si>
  <si>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</si>
  <si>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</si>
  <si>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</si>
  <si>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</si>
  <si>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</si>
  <si>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</si>
  <si>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</si>
  <si>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</si>
  <si>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</si>
  <si>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</si>
  <si>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</si>
  <si>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</si>
  <si>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</si>
  <si>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</si>
  <si>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</si>
  <si>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</si>
  <si>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</si>
  <si>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</si>
  <si>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</si>
  <si>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</si>
  <si>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</si>
  <si>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</si>
  <si>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</si>
  <si>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</si>
  <si>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</si>
  <si>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</si>
  <si>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</si>
  <si>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</si>
  <si>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</si>
  <si>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</si>
  <si>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</si>
  <si>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</si>
  <si>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</si>
  <si>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</si>
  <si>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</si>
  <si>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</si>
  <si>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</si>
  <si>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</si>
  <si>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</si>
  <si>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</si>
  <si>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</si>
  <si>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</si>
  <si>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</si>
  <si>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</si>
  <si>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</si>
  <si>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</si>
  <si>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</si>
  <si>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</si>
  <si>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</si>
  <si>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</si>
  <si>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</si>
  <si>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</si>
  <si>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</si>
  <si>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</si>
  <si>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</si>
  <si>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</si>
  <si>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</si>
  <si>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</si>
  <si>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</si>
  <si>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</si>
  <si>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</si>
  <si>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</si>
  <si>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</si>
  <si>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</si>
  <si>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</si>
  <si>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</si>
  <si>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</si>
  <si>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</si>
  <si>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</si>
  <si>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</si>
  <si>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</si>
  <si>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</si>
  <si>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</si>
  <si>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</si>
  <si>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</si>
  <si>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</si>
  <si>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</si>
  <si>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</si>
  <si>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</si>
  <si>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</si>
  <si>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</si>
  <si>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</si>
  <si>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</si>
  <si>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</si>
  <si>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</si>
  <si>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</si>
  <si>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</si>
  <si>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</si>
  <si>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</si>
  <si>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</si>
  <si>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</si>
  <si>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</si>
  <si>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</si>
  <si>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</si>
  <si>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</si>
  <si>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</si>
  <si>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</si>
  <si>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</si>
  <si>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</si>
  <si>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</si>
  <si>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</si>
  <si>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</si>
  <si>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</si>
  <si>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</si>
  <si>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</si>
  <si>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</si>
  <si>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</si>
  <si>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</si>
  <si>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</si>
  <si>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</si>
  <si>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</si>
  <si>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</si>
  <si>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</si>
  <si>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</si>
  <si>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</si>
  <si>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</si>
  <si>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</si>
  <si>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</si>
  <si>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</si>
  <si>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</si>
  <si>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</si>
  <si>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</si>
  <si>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</si>
  <si>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</si>
  <si>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</si>
  <si>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</si>
  <si>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</si>
  <si>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</si>
  <si>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</si>
  <si>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</si>
  <si>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</si>
  <si>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</si>
  <si>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</si>
  <si>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</si>
  <si>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</si>
  <si>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</si>
  <si>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</si>
  <si>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</si>
  <si>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</si>
  <si>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</si>
  <si>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</si>
  <si>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</si>
  <si>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</si>
  <si>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</si>
  <si>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</si>
  <si>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</si>
  <si>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</si>
  <si>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</si>
  <si>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</si>
  <si>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</si>
  <si>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</si>
  <si>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</si>
  <si>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</si>
  <si>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</si>
  <si>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</si>
  <si>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</si>
  <si>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</si>
  <si>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</si>
  <si>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</si>
  <si>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</si>
  <si>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</si>
  <si>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</si>
  <si>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</si>
  <si>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</si>
  <si>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</si>
  <si>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</si>
  <si>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</si>
  <si>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</si>
  <si>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</si>
  <si>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</si>
  <si>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</si>
  <si>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</si>
  <si>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</si>
  <si>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</si>
  <si>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</si>
  <si>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</si>
  <si>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</si>
  <si>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</si>
  <si>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</si>
  <si>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</si>
  <si>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</si>
  <si>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</si>
  <si>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</si>
  <si>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</si>
  <si>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</si>
  <si>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</si>
  <si>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</si>
  <si>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</si>
  <si>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</si>
  <si>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</si>
  <si>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</si>
  <si>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</si>
  <si>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</si>
  <si>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</si>
  <si>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</si>
  <si>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</si>
  <si>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</si>
  <si>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</si>
  <si>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</si>
  <si>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</si>
  <si>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</si>
  <si>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</si>
  <si>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</si>
  <si>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</si>
  <si>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</si>
  <si>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</si>
  <si>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</si>
  <si>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</si>
  <si>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</si>
  <si>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</si>
  <si>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</si>
  <si>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</si>
  <si>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</si>
  <si>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</si>
  <si>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</si>
  <si>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</si>
  <si>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</si>
  <si>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</si>
  <si>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</si>
  <si>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</si>
  <si>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</si>
  <si>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</si>
  <si>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</si>
  <si>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</si>
  <si>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</si>
  <si>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</si>
  <si>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</si>
  <si>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</si>
  <si>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</si>
  <si>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</si>
  <si>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</si>
  <si>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</si>
  <si>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</si>
  <si>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</si>
  <si>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</si>
  <si>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</si>
  <si>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</si>
  <si>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</si>
  <si>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</si>
  <si>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</si>
  <si>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</si>
  <si>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</si>
  <si>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</si>
  <si>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</si>
  <si>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</si>
  <si>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</si>
  <si>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</si>
  <si>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</si>
  <si>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</si>
  <si>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</si>
  <si>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</si>
  <si>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</si>
  <si>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</si>
  <si>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</si>
  <si>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</si>
  <si>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</si>
  <si>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</si>
  <si>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</si>
  <si>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</si>
  <si>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</si>
  <si>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</si>
  <si>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</si>
  <si>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</si>
  <si>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</si>
  <si>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</si>
  <si>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</si>
  <si>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</si>
  <si>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</si>
  <si>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</si>
  <si>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</si>
  <si>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</si>
  <si>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</si>
  <si>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</si>
  <si>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</si>
  <si>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</si>
  <si>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</si>
  <si>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</si>
  <si>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</si>
  <si>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</si>
  <si>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</si>
  <si>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</si>
  <si>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</si>
  <si>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</si>
  <si>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</si>
  <si>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</si>
  <si>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</si>
  <si>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</si>
  <si>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</si>
  <si>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</si>
  <si>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</si>
  <si>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</si>
  <si>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</si>
  <si>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</si>
  <si>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</si>
  <si>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</si>
  <si>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</si>
  <si>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</si>
  <si>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</si>
  <si>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</si>
  <si>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</si>
  <si>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</si>
  <si>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</si>
  <si>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</si>
  <si>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</si>
  <si>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</si>
  <si>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</si>
  <si>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</si>
  <si>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</si>
  <si>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</si>
  <si>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</si>
  <si>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</si>
  <si>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</si>
  <si>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</si>
  <si>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</si>
  <si>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</si>
  <si>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</si>
  <si>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</si>
  <si>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</si>
  <si>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</si>
  <si>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</si>
  <si>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</si>
  <si>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</si>
  <si>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</si>
  <si>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</si>
  <si>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</si>
  <si>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</si>
  <si>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</si>
  <si>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</si>
  <si>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</si>
  <si>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</si>
  <si>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</si>
  <si>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</si>
  <si>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</si>
  <si>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</si>
  <si>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</si>
  <si>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</si>
  <si>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</si>
  <si>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</si>
  <si>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</si>
  <si>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</si>
  <si>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</si>
  <si>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</si>
  <si>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</si>
  <si>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</si>
  <si>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</si>
  <si>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</si>
  <si>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</si>
  <si>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</si>
  <si>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</si>
  <si>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</si>
  <si>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</si>
  <si>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</si>
  <si>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</si>
  <si>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</si>
  <si>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</si>
  <si>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</si>
  <si>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</si>
  <si>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</si>
  <si>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</si>
  <si>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</si>
  <si>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</si>
  <si>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</si>
  <si>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</si>
  <si>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</si>
  <si>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</si>
  <si>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</si>
  <si>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</si>
  <si>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</si>
  <si>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</si>
  <si>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</si>
  <si>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</si>
  <si>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</si>
  <si>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</si>
  <si>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</si>
  <si>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</si>
  <si>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</si>
  <si>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</si>
  <si>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</si>
  <si>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</si>
  <si>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</si>
  <si>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</si>
  <si>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</si>
  <si>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</si>
  <si>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</si>
  <si>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</si>
  <si>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</si>
  <si>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</si>
  <si>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</si>
  <si>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</si>
  <si>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</si>
  <si>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</si>
  <si>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</si>
  <si>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</si>
  <si>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</si>
  <si>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</si>
  <si>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</si>
  <si>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</si>
  <si>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</si>
  <si>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</si>
  <si>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</si>
  <si>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</si>
  <si>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</si>
  <si>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</si>
  <si>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</si>
  <si>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</si>
  <si>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</si>
  <si>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</si>
  <si>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</si>
  <si>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</si>
  <si>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</si>
  <si>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</si>
  <si>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</si>
  <si>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</si>
  <si>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</si>
  <si>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</si>
  <si>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</si>
  <si>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</si>
  <si>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</si>
  <si>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</si>
  <si>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</si>
  <si>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</si>
  <si>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</si>
  <si>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</si>
  <si>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</si>
  <si>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</si>
  <si>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</si>
  <si>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</si>
  <si>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</si>
  <si>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</si>
  <si>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</si>
  <si>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</si>
  <si>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</si>
  <si>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</si>
  <si>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</si>
  <si>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</si>
  <si>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</si>
  <si>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</si>
  <si>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</si>
  <si>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</si>
  <si>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</si>
  <si>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</si>
  <si>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</si>
  <si>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</si>
  <si>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</si>
  <si>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</si>
  <si>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</si>
  <si>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</si>
  <si>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</si>
  <si>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</si>
  <si>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</si>
  <si>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</si>
  <si>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</si>
  <si>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</si>
  <si>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</si>
  <si>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</si>
  <si>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</si>
  <si>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</si>
  <si>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</si>
  <si>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</si>
  <si>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</si>
  <si>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</si>
  <si>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</si>
  <si>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</si>
  <si>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</si>
  <si>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</si>
  <si>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</si>
  <si>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</si>
  <si>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</si>
  <si>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</si>
  <si>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</si>
  <si>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</si>
  <si>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</si>
  <si>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</si>
  <si>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</si>
  <si>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</si>
  <si>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</si>
  <si>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</si>
  <si>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</si>
  <si>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</si>
  <si>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</si>
  <si>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</si>
  <si>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</si>
  <si>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</si>
  <si>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</si>
  <si>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</si>
  <si>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</si>
  <si>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</si>
  <si>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</si>
  <si>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</si>
  <si>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</si>
  <si>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</si>
  <si>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</si>
  <si>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</si>
  <si>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</si>
  <si>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</si>
  <si>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</si>
  <si>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</si>
  <si>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</si>
  <si>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</si>
  <si>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</si>
  <si>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</si>
  <si>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</si>
  <si>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</si>
  <si>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</si>
  <si>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</si>
  <si>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</si>
  <si>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</si>
  <si>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</si>
  <si>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</si>
  <si>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</si>
  <si>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</si>
  <si>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</si>
  <si>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</si>
  <si>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</si>
  <si>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</si>
  <si>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</si>
  <si>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</si>
  <si>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</si>
  <si>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</si>
  <si>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</si>
  <si>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</si>
  <si>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</si>
  <si>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</si>
  <si>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</si>
  <si>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</si>
  <si>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</si>
  <si>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</si>
  <si>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</si>
  <si>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</si>
  <si>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</si>
  <si>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</si>
  <si>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</si>
  <si>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</si>
  <si>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</si>
  <si>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</si>
  <si>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</si>
  <si>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</si>
  <si>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</si>
  <si>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</si>
  <si>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</si>
  <si>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</si>
  <si>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</si>
  <si>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</si>
  <si>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</si>
  <si>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</si>
  <si>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</si>
  <si>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</si>
  <si>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</si>
  <si>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</si>
  <si>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</si>
  <si>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</si>
  <si>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</si>
  <si>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</si>
  <si>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</si>
  <si>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</si>
  <si>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</si>
  <si>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</si>
  <si>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</si>
  <si>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</si>
  <si>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</si>
  <si>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</si>
  <si>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</si>
  <si>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</si>
  <si>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</si>
  <si>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</si>
  <si>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</si>
  <si>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</si>
  <si>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</si>
  <si>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</si>
  <si>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</si>
  <si>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</si>
  <si>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</si>
  <si>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</si>
  <si>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</si>
  <si>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</si>
  <si>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</si>
  <si>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</si>
  <si>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</si>
  <si>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</si>
  <si>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</si>
  <si>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</si>
  <si>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</si>
  <si>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</si>
  <si>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</si>
  <si>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</si>
  <si>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</si>
  <si>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</si>
  <si>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</si>
  <si>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</si>
  <si>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</si>
  <si>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</si>
  <si>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</si>
  <si>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</si>
  <si>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</si>
  <si>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</si>
  <si>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</si>
  <si>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</si>
  <si>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</si>
  <si>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</si>
  <si>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</si>
  <si>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</si>
  <si>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</si>
  <si>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</si>
  <si>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</si>
  <si>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</si>
  <si>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</si>
  <si>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</si>
  <si>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</si>
  <si>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</si>
  <si>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</si>
  <si>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</si>
  <si>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</si>
  <si>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</si>
  <si>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</si>
  <si>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</si>
  <si>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</si>
  <si>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</si>
  <si>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</si>
  <si>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</si>
  <si>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</si>
  <si>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</si>
  <si>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</si>
  <si>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</si>
  <si>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</si>
  <si>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</si>
  <si>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</si>
  <si>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</si>
  <si>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</si>
  <si>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</si>
  <si>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</si>
  <si>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</si>
  <si>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</si>
  <si>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</si>
  <si>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</si>
  <si>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</si>
  <si>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</si>
  <si>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</si>
  <si>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</si>
  <si>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</si>
  <si>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</si>
  <si>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</si>
  <si>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</si>
  <si>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</si>
  <si>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</si>
  <si>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</si>
  <si>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</si>
  <si>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</si>
  <si>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</si>
  <si>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</si>
  <si>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</si>
  <si>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</si>
  <si>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</si>
  <si>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</si>
  <si>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</si>
  <si>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</si>
  <si>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</si>
  <si>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</si>
  <si>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</si>
  <si>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</si>
  <si>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</si>
  <si>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</si>
  <si>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</si>
  <si>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</si>
  <si>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</si>
  <si>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</si>
  <si>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</si>
  <si>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</si>
  <si>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</si>
  <si>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</si>
  <si>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</si>
  <si>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</si>
  <si>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</si>
  <si>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</si>
  <si>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</si>
  <si>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</si>
  <si>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</si>
  <si>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</si>
  <si>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</si>
  <si>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</si>
  <si>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</si>
  <si>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</si>
  <si>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</si>
  <si>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</si>
  <si>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</si>
  <si>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</si>
  <si>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</si>
  <si>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</si>
  <si>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</si>
  <si>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</si>
  <si>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</si>
  <si>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</si>
  <si>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</si>
  <si>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</si>
  <si>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</si>
  <si>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</si>
  <si>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</si>
  <si>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</si>
  <si>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</si>
  <si>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</si>
  <si>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</si>
  <si>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</si>
  <si>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</si>
  <si>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</si>
  <si>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</si>
  <si>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</si>
  <si>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</si>
  <si>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</si>
  <si>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</si>
  <si>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</si>
  <si>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</si>
  <si>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</si>
  <si>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</si>
  <si>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</si>
  <si>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</si>
  <si>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</si>
  <si>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</si>
  <si>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</si>
  <si>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</si>
  <si>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</si>
  <si>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</si>
  <si>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</si>
  <si>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</si>
  <si>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</si>
  <si>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</si>
  <si>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</si>
  <si>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</si>
  <si>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</si>
  <si>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</si>
  <si>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</si>
  <si>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</si>
  <si>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</si>
  <si>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</si>
  <si>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</si>
  <si>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</si>
  <si>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</si>
  <si>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</si>
  <si>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</si>
  <si>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</si>
  <si>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</si>
  <si>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</si>
  <si>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</si>
  <si>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</si>
  <si>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</si>
  <si>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</si>
  <si>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</si>
  <si>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</si>
  <si>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</si>
  <si>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</si>
  <si>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</si>
  <si>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</si>
  <si>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</si>
  <si>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</si>
  <si>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</si>
  <si>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</si>
  <si>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</si>
  <si>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</si>
  <si>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</si>
  <si>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</si>
  <si>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</si>
  <si>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</si>
  <si>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</si>
  <si>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</si>
  <si>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</si>
  <si>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</si>
  <si>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</si>
  <si>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</si>
  <si>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</si>
  <si>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</si>
  <si>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</si>
  <si>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</si>
  <si>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</si>
  <si>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</si>
  <si>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</si>
  <si>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</si>
  <si>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</si>
  <si>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</si>
  <si>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</si>
  <si>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</si>
  <si>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</si>
  <si>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</si>
  <si>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</si>
  <si>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</si>
  <si>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</si>
  <si>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</si>
  <si>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</si>
  <si>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</si>
  <si>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</si>
  <si>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</si>
  <si>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</si>
  <si>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</si>
  <si>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</si>
  <si>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</si>
  <si>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</si>
  <si>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</si>
  <si>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</si>
  <si>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</si>
  <si>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</si>
  <si>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</si>
  <si>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</si>
  <si>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</si>
  <si>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</si>
  <si>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</si>
  <si>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</si>
  <si>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</si>
  <si>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</si>
  <si>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</si>
  <si>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</si>
  <si>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</si>
  <si>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</si>
  <si>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</si>
  <si>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</si>
  <si>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</si>
  <si>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</si>
  <si>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</si>
  <si>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</si>
  <si>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</si>
  <si>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</si>
  <si>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</si>
  <si>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</si>
  <si>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</si>
  <si>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</si>
  <si>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</si>
  <si>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</si>
  <si>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</si>
  <si>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</si>
  <si>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</si>
  <si>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</si>
  <si>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</si>
  <si>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</si>
  <si>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</si>
  <si>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</si>
  <si>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</si>
  <si>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</si>
  <si>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</si>
  <si>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</si>
  <si>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</si>
  <si>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</si>
  <si>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</si>
  <si>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</si>
  <si>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</si>
  <si>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</si>
  <si>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</si>
  <si>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</si>
  <si>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</si>
  <si>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</si>
  <si>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</si>
  <si>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</si>
  <si>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</si>
  <si>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</si>
  <si>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</si>
  <si>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</si>
  <si>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</si>
  <si>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</si>
  <si>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</si>
  <si>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</si>
  <si>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</si>
  <si>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</si>
  <si>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</si>
  <si>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</si>
  <si>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</si>
  <si>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</si>
  <si>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</si>
  <si>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</si>
  <si>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</si>
  <si>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</si>
  <si>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</si>
  <si>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</si>
  <si>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</si>
  <si>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</si>
  <si>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</si>
  <si>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</si>
  <si>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</si>
  <si>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</si>
  <si>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</si>
  <si>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</si>
  <si>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</si>
  <si>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</si>
  <si>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</si>
  <si>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</si>
  <si>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</si>
  <si>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</si>
  <si>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</si>
  <si>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</si>
  <si>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</si>
  <si>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</si>
  <si>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</si>
  <si>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</si>
  <si>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</si>
  <si>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</si>
  <si>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</si>
  <si>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</si>
  <si>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</si>
  <si>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</si>
  <si>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</si>
  <si>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</si>
  <si>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</si>
  <si>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</si>
  <si>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</si>
  <si>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</si>
  <si>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</si>
  <si>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</si>
  <si>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</si>
  <si>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</si>
  <si>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</si>
  <si>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</si>
  <si>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</si>
  <si>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</si>
  <si>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</si>
  <si>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</si>
  <si>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</si>
  <si>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</si>
  <si>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</si>
  <si>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</si>
  <si>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</si>
  <si>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</si>
  <si>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</si>
  <si>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</si>
  <si>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</si>
  <si>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</si>
  <si>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</si>
  <si>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</si>
  <si>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</si>
  <si>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</si>
  <si>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</si>
  <si>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</si>
  <si>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</si>
  <si>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</si>
  <si>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</si>
  <si>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</si>
  <si>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</si>
  <si>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</si>
  <si>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</si>
  <si>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</si>
  <si>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</si>
  <si>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</si>
  <si>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</si>
  <si>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</si>
  <si>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</si>
  <si>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</si>
  <si>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</si>
  <si>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</si>
  <si>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</si>
  <si>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</si>
  <si>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</si>
  <si>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</si>
  <si>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</si>
  <si>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</si>
  <si>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</si>
  <si>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</si>
  <si>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</si>
  <si>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</si>
  <si>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</si>
  <si>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</si>
  <si>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</si>
  <si>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</si>
  <si>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</si>
  <si>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</si>
  <si>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</si>
  <si>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</si>
  <si>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</si>
  <si>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</si>
  <si>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</si>
  <si>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</si>
  <si>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</si>
  <si>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</si>
  <si>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</si>
  <si>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</si>
  <si>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</si>
  <si>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</si>
  <si>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</si>
  <si>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</si>
  <si>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</si>
  <si>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</si>
  <si>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</si>
  <si>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</si>
  <si>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</si>
  <si>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</si>
  <si>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</si>
  <si>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</si>
  <si>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</si>
  <si>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</si>
  <si>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</si>
  <si>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</si>
  <si>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</si>
  <si>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</si>
  <si>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</si>
  <si>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</si>
  <si>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</si>
  <si>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</si>
  <si>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</si>
  <si>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</si>
  <si>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</si>
  <si>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</si>
  <si>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</si>
  <si>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</si>
  <si>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</si>
  <si>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</si>
  <si>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</si>
  <si>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</si>
  <si>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</si>
  <si>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</si>
  <si>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</si>
  <si>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</si>
  <si>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</si>
  <si>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</si>
  <si>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</si>
  <si>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</si>
  <si>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</si>
  <si>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</si>
  <si>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</si>
  <si>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</si>
  <si>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</si>
  <si>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</si>
  <si>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</si>
  <si>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</si>
  <si>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</si>
  <si>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</si>
  <si>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</si>
  <si>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</si>
  <si>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</si>
  <si>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</si>
  <si>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</si>
  <si>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</si>
  <si>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</si>
  <si>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</si>
  <si>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</si>
  <si>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</si>
  <si>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</si>
  <si>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</si>
  <si>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</si>
  <si>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</si>
  <si>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</si>
  <si>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</si>
  <si>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</si>
  <si>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</si>
  <si>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</si>
  <si>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</si>
  <si>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</si>
  <si>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</si>
  <si>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</si>
  <si>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</si>
  <si>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</si>
  <si>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</si>
  <si>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</si>
  <si>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</si>
  <si>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</si>
  <si>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</si>
  <si>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</si>
  <si>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</si>
  <si>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</si>
  <si>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</si>
  <si>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</si>
  <si>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</si>
  <si>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</si>
  <si>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</si>
  <si>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</si>
  <si>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</si>
  <si>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</si>
  <si>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</si>
  <si>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</si>
  <si>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</si>
  <si>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</si>
  <si>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</si>
  <si>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</si>
  <si>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</si>
  <si>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</si>
  <si>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</si>
  <si>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</si>
  <si>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</si>
  <si>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</si>
  <si>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</si>
  <si>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</si>
  <si>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</si>
  <si>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</si>
  <si>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</si>
  <si>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</si>
  <si>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</si>
  <si>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</si>
  <si>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</si>
  <si>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</si>
  <si>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</si>
  <si>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</si>
  <si>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</si>
  <si>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</si>
  <si>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</si>
  <si>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</si>
  <si>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</si>
  <si>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</si>
  <si>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</si>
  <si>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</si>
  <si>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</si>
  <si>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</si>
  <si>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</si>
  <si>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</si>
  <si>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</si>
  <si>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</si>
  <si>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</si>
  <si>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</si>
  <si>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</si>
  <si>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</si>
  <si>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</si>
  <si>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</si>
  <si>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</si>
  <si>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</si>
  <si>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</si>
  <si>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</si>
  <si>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</si>
  <si>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</si>
  <si>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</si>
  <si>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</si>
  <si>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</si>
  <si>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</si>
  <si>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</si>
  <si>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</si>
  <si>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</si>
  <si>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</si>
  <si>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</si>
  <si>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</si>
  <si>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</si>
  <si>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</si>
  <si>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</si>
  <si>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</si>
  <si>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</si>
  <si>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</si>
  <si>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</si>
  <si>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</si>
  <si>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</si>
  <si>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</si>
  <si>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</si>
  <si>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</si>
  <si>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</si>
  <si>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</si>
  <si>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</si>
  <si>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</si>
  <si>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</si>
  <si>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</si>
  <si>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</si>
  <si>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</si>
  <si>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</si>
  <si>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</si>
  <si>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</si>
  <si>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</si>
  <si>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</si>
  <si>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</si>
  <si>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</si>
  <si>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</si>
  <si>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</si>
  <si>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</si>
  <si>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</si>
  <si>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</si>
  <si>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</si>
  <si>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</si>
  <si>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</si>
  <si>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</si>
  <si>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</si>
  <si>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</si>
  <si>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</si>
  <si>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</si>
  <si>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</si>
  <si>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</si>
  <si>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</si>
  <si>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</si>
  <si>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</si>
  <si>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</si>
  <si>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</si>
  <si>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</si>
  <si>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</si>
  <si>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</si>
  <si>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</si>
  <si>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</si>
  <si>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</si>
  <si>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</si>
  <si>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</si>
  <si>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</si>
  <si>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</si>
  <si>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</si>
  <si>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</si>
  <si>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</si>
  <si>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</si>
  <si>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</si>
  <si>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</si>
  <si>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</si>
  <si>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</si>
  <si>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</si>
  <si>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</si>
  <si>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</si>
  <si>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</si>
  <si>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</si>
  <si>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</si>
  <si>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</si>
  <si>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</si>
  <si>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</si>
  <si>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</si>
  <si>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</si>
  <si>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</si>
  <si>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</si>
  <si>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</si>
  <si>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</si>
  <si>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</si>
  <si>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</si>
  <si>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</si>
  <si>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</si>
  <si>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</si>
  <si>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</si>
  <si>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</si>
  <si>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</si>
  <si>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</si>
  <si>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</si>
  <si>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</si>
  <si>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</si>
  <si>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</si>
  <si>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</si>
  <si>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</si>
  <si>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</si>
  <si>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</si>
  <si>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</si>
  <si>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</si>
  <si>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</si>
  <si>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</si>
  <si>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</si>
  <si>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</si>
  <si>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</si>
  <si>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</si>
  <si>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</si>
  <si>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</si>
  <si>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</si>
  <si>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</si>
  <si>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</si>
  <si>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</si>
  <si>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</si>
  <si>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</si>
  <si>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</si>
  <si>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</si>
  <si>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</si>
  <si>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</si>
  <si>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</si>
  <si>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</si>
  <si>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</si>
  <si>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</si>
  <si>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</si>
  <si>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</si>
  <si>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</si>
  <si>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</si>
  <si>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</si>
  <si>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</si>
  <si>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</si>
  <si>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</si>
  <si>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</si>
  <si>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</si>
  <si>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</si>
  <si>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</si>
  <si>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</si>
  <si>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</si>
  <si>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</si>
  <si>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</si>
  <si>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</si>
  <si>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</si>
  <si>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</si>
  <si>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</si>
  <si>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</si>
  <si>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</si>
  <si>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</si>
  <si>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</si>
  <si>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</si>
  <si>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</si>
  <si>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</si>
  <si>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</si>
  <si>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</si>
  <si>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</si>
  <si>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</si>
  <si>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</si>
  <si>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</si>
  <si>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</si>
  <si>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</si>
  <si>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</si>
  <si>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</si>
  <si>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</si>
  <si>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</si>
  <si>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</si>
  <si>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</si>
  <si>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</si>
  <si>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</si>
  <si>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</si>
  <si>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</si>
  <si>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</si>
  <si>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</si>
  <si>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</si>
  <si>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</si>
  <si>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</si>
  <si>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</si>
  <si>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</si>
  <si>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</si>
  <si>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</si>
  <si>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</si>
  <si>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</si>
  <si>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</si>
  <si>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</si>
  <si>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</si>
  <si>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</si>
  <si>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</si>
  <si>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</si>
  <si>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</si>
  <si>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</si>
  <si>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</si>
  <si>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</si>
  <si>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</si>
  <si>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</si>
  <si>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</si>
  <si>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</si>
  <si>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</si>
  <si>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</si>
  <si>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</si>
  <si>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</si>
  <si>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</si>
  <si>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</si>
  <si>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</si>
  <si>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</si>
  <si>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</si>
  <si>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</si>
  <si>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</si>
  <si>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</si>
  <si>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</si>
  <si>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</si>
  <si>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</si>
  <si>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</si>
  <si>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</si>
  <si>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</si>
  <si>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</si>
  <si>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</si>
  <si>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</si>
  <si>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</si>
  <si>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</si>
  <si>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</si>
  <si>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</si>
  <si>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</si>
  <si>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</si>
  <si>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</si>
  <si>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</si>
  <si>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</si>
  <si>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</si>
  <si>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</si>
  <si>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</si>
  <si>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</si>
  <si>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</si>
  <si>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</si>
  <si>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</si>
  <si>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</si>
  <si>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</si>
  <si>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</si>
  <si>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</si>
  <si>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</si>
  <si>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</si>
  <si>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</si>
  <si>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</si>
  <si>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</si>
  <si>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</si>
  <si>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</si>
  <si>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</si>
  <si>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</si>
  <si>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</si>
  <si>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</si>
  <si>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</si>
  <si>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</si>
  <si>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</si>
  <si>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</si>
  <si>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</si>
  <si>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</si>
  <si>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</si>
  <si>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</si>
  <si>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</si>
  <si>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</si>
  <si>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</si>
  <si>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</si>
  <si>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</si>
  <si>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</si>
  <si>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</si>
  <si>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</si>
  <si>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</si>
  <si>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</si>
  <si>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</si>
  <si>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</si>
  <si>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</si>
  <si>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</si>
  <si>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</si>
  <si>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</si>
  <si>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</si>
  <si>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</si>
  <si>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</si>
  <si>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</si>
  <si>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</si>
  <si>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</si>
  <si>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</si>
  <si>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</si>
  <si>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</si>
  <si>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</si>
  <si>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</si>
  <si>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</si>
  <si>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</si>
  <si>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</si>
  <si>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</si>
  <si>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</si>
  <si>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</si>
  <si>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</si>
  <si>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</si>
  <si>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</si>
  <si>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</si>
  <si>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</si>
  <si>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</si>
  <si>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</si>
  <si>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</si>
  <si>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</si>
  <si>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</si>
  <si>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</si>
  <si>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</si>
  <si>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</si>
  <si>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</si>
  <si>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</si>
  <si>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</si>
  <si>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</si>
  <si>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</si>
  <si>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</si>
  <si>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</si>
  <si>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</si>
  <si>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</si>
  <si>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</si>
  <si>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</si>
  <si>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</si>
  <si>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</si>
  <si>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</si>
  <si>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</si>
  <si>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</si>
  <si>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</si>
  <si>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</si>
  <si>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</si>
  <si>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</si>
  <si>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</si>
  <si>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</si>
  <si>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</si>
  <si>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</si>
  <si>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</si>
  <si>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</si>
  <si>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</si>
  <si>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</si>
  <si>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</si>
  <si>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</si>
  <si>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</si>
  <si>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</si>
  <si>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</si>
  <si>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</si>
  <si>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</si>
  <si>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</si>
  <si>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</si>
  <si>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</si>
  <si>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</si>
  <si>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</si>
  <si>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</si>
  <si>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</si>
  <si>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</si>
  <si>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</si>
  <si>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</si>
  <si>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</si>
  <si>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</si>
  <si>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</si>
  <si>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</si>
  <si>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</si>
  <si>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</si>
  <si>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</si>
  <si>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</si>
  <si>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</si>
  <si>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</si>
  <si>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</si>
  <si>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</si>
  <si>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</si>
  <si>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</si>
  <si>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</si>
  <si>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</si>
  <si>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</si>
  <si>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</si>
  <si>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</si>
  <si>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</si>
  <si>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</si>
  <si>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</si>
  <si>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</si>
  <si>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</si>
  <si>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</si>
  <si>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</si>
  <si>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</si>
  <si>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</si>
  <si>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</si>
  <si>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</si>
  <si>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</si>
  <si>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</si>
  <si>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</si>
  <si>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</si>
  <si>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</si>
  <si>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</si>
  <si>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</si>
  <si>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</si>
  <si>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</si>
  <si>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</si>
  <si>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</si>
  <si>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</si>
  <si>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</si>
  <si>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</si>
  <si>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</si>
  <si>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</si>
  <si>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</si>
  <si>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</si>
  <si>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</si>
  <si>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</si>
  <si>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</si>
  <si>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</si>
  <si>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</si>
  <si>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</si>
  <si>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</si>
  <si>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</si>
  <si>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</si>
  <si>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</si>
  <si>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</si>
  <si>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</si>
  <si>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</si>
  <si>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</si>
  <si>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</si>
  <si>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</si>
  <si>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</si>
  <si>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</si>
  <si>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</si>
  <si>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</si>
  <si>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</si>
  <si>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</si>
  <si>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</si>
  <si>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</si>
  <si>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</si>
  <si>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</si>
  <si>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</si>
  <si>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</si>
  <si>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</si>
  <si>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</si>
  <si>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</si>
  <si>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</si>
  <si>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</si>
  <si>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</si>
  <si>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</si>
  <si>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</si>
  <si>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</si>
  <si>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</si>
  <si>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</si>
  <si>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</si>
  <si>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</si>
  <si>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</si>
  <si>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</si>
  <si>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</si>
  <si>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</si>
  <si>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</si>
  <si>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</si>
  <si>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</si>
  <si>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</si>
  <si>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</si>
  <si>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</si>
  <si>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</si>
  <si>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</si>
  <si>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</si>
  <si>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</si>
  <si>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</si>
  <si>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</si>
  <si>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</si>
  <si>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</si>
  <si>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</si>
  <si>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</si>
  <si>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</si>
  <si>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</si>
  <si>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</si>
  <si>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</si>
  <si>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</si>
  <si>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</si>
  <si>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</si>
  <si>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</si>
  <si>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</si>
  <si>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</si>
  <si>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</si>
  <si>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</si>
  <si>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</si>
  <si>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</si>
  <si>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</si>
  <si>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</si>
  <si>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</si>
  <si>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</si>
  <si>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</si>
  <si>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</si>
  <si>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</si>
  <si>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</si>
  <si>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</si>
  <si>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</si>
  <si>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</si>
  <si>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</si>
  <si>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</si>
  <si>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</si>
  <si>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</si>
  <si>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</si>
  <si>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</si>
  <si>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</si>
  <si>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</si>
  <si>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</si>
  <si>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</si>
  <si>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</si>
  <si>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</si>
  <si>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</si>
  <si>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</si>
  <si>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</si>
  <si>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</si>
  <si>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</si>
  <si>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</si>
  <si>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</si>
  <si>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</si>
  <si>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</si>
  <si>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</si>
  <si>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</si>
  <si>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</si>
  <si>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</si>
  <si>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</si>
  <si>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</si>
  <si>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</si>
  <si>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</si>
  <si>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</si>
  <si>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</si>
  <si>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</si>
  <si>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</si>
  <si>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</si>
  <si>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</si>
  <si>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</si>
  <si>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</si>
  <si>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</si>
  <si>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</si>
  <si>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</si>
  <si>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</si>
  <si>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</si>
  <si>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</si>
  <si>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</si>
  <si>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</si>
  <si>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</si>
  <si>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</si>
  <si>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</si>
  <si>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</si>
  <si>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</si>
  <si>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</si>
  <si>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</si>
  <si>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</si>
  <si>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</si>
  <si>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</si>
  <si>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</si>
  <si>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</si>
  <si>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</si>
  <si>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</si>
  <si>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</si>
  <si>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</si>
  <si>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</si>
  <si>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</si>
  <si>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</si>
  <si>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</si>
  <si>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</si>
  <si>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</si>
  <si>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</si>
  <si>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</si>
  <si>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</si>
  <si>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</si>
  <si>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</si>
  <si>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</si>
  <si>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</si>
  <si>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</si>
  <si>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</si>
  <si>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</si>
  <si>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</si>
  <si>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</si>
  <si>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</si>
  <si>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</si>
  <si>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</si>
  <si>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</si>
  <si>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</si>
  <si>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</si>
  <si>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</si>
  <si>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</si>
  <si>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</si>
  <si>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</si>
  <si>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</si>
  <si>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</si>
  <si>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</si>
  <si>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</si>
  <si>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</si>
  <si>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</si>
  <si>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</si>
  <si>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</si>
  <si>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</si>
  <si>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</si>
  <si>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</si>
  <si>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</si>
  <si>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</si>
  <si>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</si>
  <si>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</si>
  <si>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</si>
  <si>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</si>
  <si>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</si>
  <si>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</si>
  <si>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</si>
  <si>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</si>
  <si>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</si>
  <si>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</si>
  <si>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</si>
  <si>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</si>
  <si>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</si>
  <si>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</si>
  <si>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</si>
  <si>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</si>
  <si>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</si>
  <si>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</si>
  <si>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</si>
  <si>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</si>
  <si>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</si>
  <si>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</si>
  <si>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</si>
  <si>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</si>
  <si>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</si>
  <si>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</si>
  <si>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</si>
  <si>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</si>
  <si>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</si>
  <si>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</si>
  <si>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</si>
  <si>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</si>
  <si>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</si>
  <si>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</si>
  <si>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</si>
  <si>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</si>
  <si>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</si>
  <si>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</si>
  <si>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</si>
  <si>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</si>
  <si>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</si>
  <si>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</si>
  <si>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</si>
  <si>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</si>
  <si>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</si>
  <si>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</si>
  <si>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</si>
  <si>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</si>
  <si>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</si>
  <si>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</si>
  <si>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</si>
  <si>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</si>
  <si>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</si>
  <si>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</si>
  <si>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</si>
  <si>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</si>
  <si>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</si>
  <si>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</si>
  <si>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</si>
  <si>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</si>
  <si>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</si>
  <si>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</si>
  <si>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</si>
  <si>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</si>
  <si>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</si>
  <si>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</si>
  <si>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</si>
  <si>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</si>
  <si>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</si>
  <si>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</si>
  <si>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</si>
  <si>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</si>
  <si>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</si>
  <si>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</si>
  <si>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</si>
  <si>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</si>
  <si>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</si>
  <si>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</si>
  <si>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</si>
  <si>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</si>
  <si>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</si>
  <si>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</si>
  <si>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</si>
  <si>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</si>
  <si>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</si>
  <si>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</si>
  <si>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</si>
  <si>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</si>
  <si>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</si>
  <si>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</si>
  <si>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</si>
  <si>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</si>
  <si>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</si>
  <si>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</si>
  <si>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</si>
  <si>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</si>
  <si>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</si>
  <si>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</si>
  <si>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</si>
  <si>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</si>
  <si>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</si>
  <si>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</si>
  <si>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</si>
  <si>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</si>
  <si>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</si>
  <si>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</si>
  <si>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</si>
  <si>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</si>
  <si>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</si>
  <si>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</si>
  <si>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</si>
  <si>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</si>
  <si>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</si>
  <si>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</si>
  <si>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</si>
  <si>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</si>
  <si>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</si>
  <si>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</si>
  <si>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</si>
  <si>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</si>
  <si>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</si>
  <si>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</si>
  <si>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</si>
  <si>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</si>
  <si>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</si>
  <si>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</si>
  <si>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</si>
  <si>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</si>
  <si>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</si>
  <si>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</si>
  <si>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</si>
  <si>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</si>
  <si>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</si>
  <si>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</si>
  <si>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</si>
  <si>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</si>
  <si>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</si>
  <si>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</si>
  <si>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</si>
  <si>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</si>
  <si>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</si>
  <si>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</si>
  <si>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</si>
  <si>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</si>
  <si>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</si>
  <si>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</si>
  <si>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</si>
  <si>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</si>
  <si>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</si>
  <si>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</si>
  <si>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</si>
  <si>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</si>
  <si>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</si>
  <si>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</si>
  <si>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</si>
  <si>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</si>
  <si>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</si>
  <si>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</si>
  <si>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</si>
  <si>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</si>
  <si>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</si>
  <si>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</si>
  <si>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</si>
  <si>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</si>
  <si>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</si>
  <si>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</si>
  <si>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</si>
  <si>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</si>
  <si>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</si>
  <si>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</si>
  <si>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</si>
  <si>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</si>
  <si>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</si>
  <si>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</si>
  <si>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</si>
  <si>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</si>
  <si>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</si>
  <si>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</si>
  <si>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</si>
  <si>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</si>
  <si>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</si>
  <si>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</si>
  <si>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</si>
  <si>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</si>
  <si>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</si>
  <si>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</si>
  <si>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</si>
  <si>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</si>
  <si>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</si>
  <si>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</si>
  <si>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</si>
  <si>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</si>
  <si>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</si>
  <si>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</si>
  <si>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</si>
  <si>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</si>
  <si>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</si>
  <si>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</si>
  <si>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</si>
  <si>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</si>
  <si>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</si>
  <si>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</si>
  <si>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</si>
  <si>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</si>
  <si>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</si>
  <si>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</si>
  <si>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</si>
  <si>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</si>
  <si>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</si>
  <si>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</si>
  <si>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</si>
  <si>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</si>
  <si>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</si>
  <si>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</si>
  <si>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</si>
  <si>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</si>
  <si>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</si>
  <si>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</si>
  <si>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</si>
  <si>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</si>
  <si>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</si>
  <si>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</si>
  <si>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</si>
  <si>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</si>
  <si>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</si>
  <si>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</si>
  <si>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</si>
  <si>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</si>
  <si>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</si>
  <si>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</si>
  <si>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</si>
  <si>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</si>
  <si>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</si>
  <si>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</si>
  <si>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</si>
  <si>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</si>
  <si>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</si>
  <si>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</si>
  <si>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</si>
  <si>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</si>
  <si>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</si>
  <si>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</si>
  <si>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</si>
  <si>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</si>
  <si>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</si>
  <si>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</si>
  <si>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</si>
  <si>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</si>
  <si>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</si>
  <si>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</si>
  <si>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</si>
  <si>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</si>
  <si>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</si>
  <si>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</si>
  <si>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</si>
  <si>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</si>
  <si>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</si>
  <si>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</si>
  <si>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</si>
  <si>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</si>
  <si>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</si>
  <si>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</si>
  <si>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</si>
  <si>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</si>
  <si>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</si>
  <si>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</si>
  <si>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</si>
  <si>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</si>
  <si>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</si>
  <si>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</si>
  <si>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</si>
  <si>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</si>
  <si>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</si>
  <si>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</si>
  <si>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</si>
  <si>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</si>
  <si>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</si>
  <si>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</si>
  <si>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</si>
  <si>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</si>
  <si>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</si>
  <si>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</si>
  <si>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</si>
  <si>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</si>
  <si>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</si>
  <si>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</si>
  <si>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</si>
  <si>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</si>
  <si>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</si>
  <si>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</si>
  <si>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</si>
  <si>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</si>
  <si>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</si>
  <si>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</si>
  <si>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</si>
  <si>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</si>
  <si>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</si>
  <si>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</si>
  <si>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</si>
  <si>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</si>
  <si>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</si>
  <si>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</si>
  <si>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</si>
  <si>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</si>
  <si>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</si>
  <si>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</si>
  <si>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</si>
  <si>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</si>
  <si>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</si>
  <si>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</si>
  <si>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</si>
  <si>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</si>
  <si>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</si>
  <si>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</si>
  <si>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</si>
  <si>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</si>
  <si>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</si>
  <si>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</si>
  <si>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</si>
  <si>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</si>
  <si>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</si>
  <si>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</si>
  <si>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</si>
  <si>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</si>
  <si>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</si>
  <si>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</si>
  <si>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</si>
  <si>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</si>
  <si>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</si>
  <si>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</si>
  <si>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</si>
  <si>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</si>
  <si>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</si>
  <si>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</si>
  <si>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</si>
  <si>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</si>
  <si>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</si>
  <si>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</si>
  <si>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</si>
  <si>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</si>
  <si>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</si>
  <si>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</si>
  <si>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</si>
  <si>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</si>
  <si>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</si>
  <si>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</si>
  <si>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</si>
  <si>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</si>
  <si>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</si>
  <si>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</si>
  <si>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</si>
  <si>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</si>
  <si>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</si>
  <si>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</si>
  <si>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</si>
  <si>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</si>
  <si>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</si>
  <si>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</si>
  <si>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</si>
  <si>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</si>
  <si>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</si>
  <si>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</si>
  <si>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</si>
  <si>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</si>
  <si>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</si>
  <si>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</si>
  <si>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</si>
  <si>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</si>
  <si>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</si>
  <si>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</si>
  <si>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</si>
  <si>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</si>
  <si>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</si>
  <si>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</si>
  <si>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</si>
  <si>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</si>
  <si>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</si>
  <si>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</si>
  <si>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</si>
  <si>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</si>
  <si>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</si>
  <si>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</si>
  <si>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</si>
  <si>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</si>
  <si>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</si>
  <si>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</si>
  <si>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</si>
  <si>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</si>
  <si>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</si>
  <si>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</si>
  <si>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</si>
  <si>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</si>
  <si>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</si>
  <si>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</si>
  <si>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</si>
  <si>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</si>
  <si>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</si>
  <si>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</si>
  <si>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</si>
  <si>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</si>
  <si>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</si>
  <si>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</si>
  <si>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</si>
  <si>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</si>
  <si>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</si>
  <si>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</si>
  <si>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</si>
  <si>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</si>
  <si>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</si>
  <si>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</si>
  <si>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</si>
  <si>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</si>
  <si>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</si>
  <si>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</si>
  <si>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</si>
  <si>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</si>
  <si>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</si>
  <si>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</si>
  <si>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</si>
  <si>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</si>
  <si>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</si>
  <si>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</si>
  <si>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</si>
  <si>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</si>
  <si>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</si>
  <si>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</si>
  <si>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</si>
  <si>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</si>
  <si>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</si>
  <si>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</si>
  <si>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</si>
  <si>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</si>
  <si>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</si>
  <si>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</si>
  <si>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</si>
  <si>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</si>
  <si>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</si>
  <si>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</si>
  <si>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</si>
  <si>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</si>
  <si>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</si>
  <si>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</si>
  <si>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</si>
  <si>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</si>
  <si>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</si>
  <si>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</si>
  <si>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</si>
  <si>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</si>
  <si>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</si>
  <si>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</si>
  <si>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</si>
  <si>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</si>
  <si>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</si>
  <si>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</si>
  <si>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</si>
  <si>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</si>
  <si>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</si>
  <si>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</si>
  <si>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</si>
  <si>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</si>
  <si>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</si>
  <si>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</si>
  <si>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</si>
  <si>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</si>
  <si>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</si>
  <si>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</si>
  <si>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</si>
  <si>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</si>
  <si>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</si>
  <si>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</si>
  <si>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</si>
  <si>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</si>
  <si>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</si>
  <si>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</si>
  <si>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</si>
  <si>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</si>
  <si>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</si>
  <si>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</si>
  <si>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</si>
  <si>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</si>
  <si>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</si>
  <si>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</si>
  <si>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</si>
  <si>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</si>
  <si>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</si>
  <si>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</si>
  <si>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</si>
  <si>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</si>
  <si>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</si>
  <si>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</si>
  <si>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</si>
  <si>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</si>
  <si>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</si>
  <si>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</si>
  <si>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</si>
  <si>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</si>
  <si>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</si>
  <si>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</si>
  <si>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</si>
  <si>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</si>
  <si>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</si>
  <si>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</si>
  <si>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</si>
  <si>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</si>
  <si>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</si>
  <si>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</si>
  <si>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</si>
  <si>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</si>
  <si>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</si>
  <si>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</si>
  <si>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</si>
  <si>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</si>
  <si>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</si>
  <si>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</si>
  <si>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</si>
  <si>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</si>
  <si>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</si>
  <si>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</si>
  <si>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</si>
  <si>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</si>
  <si>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</si>
  <si>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</si>
  <si>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</si>
  <si>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</si>
  <si>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</si>
  <si>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</si>
  <si>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</si>
  <si>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</si>
  <si>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</si>
  <si>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</si>
  <si>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</si>
  <si>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</si>
  <si>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</si>
  <si>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</si>
  <si>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</si>
  <si>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</si>
  <si>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</si>
  <si>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</si>
  <si>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</si>
  <si>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</si>
  <si>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</si>
  <si>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</si>
  <si>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</si>
  <si>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</si>
  <si>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</si>
  <si>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</si>
  <si>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</si>
  <si>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</si>
  <si>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</si>
  <si>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</si>
  <si>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</si>
  <si>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</si>
  <si>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</si>
  <si>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</si>
  <si>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</si>
  <si>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</si>
  <si>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</si>
  <si>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</si>
  <si>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</si>
  <si>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</si>
  <si>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</si>
  <si>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</si>
  <si>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</si>
  <si>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</si>
  <si>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</si>
  <si>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</si>
  <si>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</si>
  <si>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</si>
  <si>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</si>
  <si>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</si>
  <si>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</si>
  <si>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</si>
  <si>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</si>
  <si>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</si>
  <si>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</si>
  <si>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</si>
  <si>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</si>
  <si>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</si>
  <si>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</si>
  <si>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</si>
  <si>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</si>
  <si>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</si>
  <si>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</si>
  <si>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</si>
  <si>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</si>
  <si>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</si>
  <si>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</si>
  <si>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</si>
  <si>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</si>
  <si>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</si>
  <si>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</si>
  <si>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</si>
  <si>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</si>
  <si>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</si>
  <si>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</si>
  <si>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</si>
  <si>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</si>
  <si>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</si>
  <si>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</si>
  <si>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</si>
  <si>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</si>
  <si>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</si>
  <si>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</si>
  <si>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</si>
  <si>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</si>
  <si>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</si>
  <si>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</si>
  <si>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</si>
  <si>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</si>
  <si>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</si>
  <si>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</si>
  <si>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</si>
  <si>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</si>
  <si>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</si>
  <si>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</si>
  <si>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</si>
  <si>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</si>
  <si>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</si>
  <si>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</si>
  <si>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</si>
  <si>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</si>
  <si>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</si>
  <si>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</si>
  <si>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</si>
  <si>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</si>
  <si>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</si>
  <si>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</si>
  <si>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</si>
  <si>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</si>
  <si>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</si>
  <si>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</si>
  <si>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</si>
  <si>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</si>
  <si>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</si>
  <si>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</si>
  <si>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</si>
  <si>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</si>
  <si>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</si>
  <si>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</si>
  <si>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</si>
  <si>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</si>
  <si>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</si>
  <si>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</si>
  <si>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</si>
  <si>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</si>
  <si>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</si>
  <si>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</si>
  <si>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</si>
  <si>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</si>
  <si>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</si>
  <si>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</si>
  <si>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</si>
  <si>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</si>
  <si>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</si>
  <si>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</si>
  <si>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</si>
  <si>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</si>
  <si>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</si>
  <si>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</si>
  <si>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</si>
  <si>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</si>
  <si>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</si>
  <si>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</si>
  <si>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</si>
  <si>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</si>
  <si>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</si>
  <si>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</si>
  <si>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</si>
  <si>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</si>
  <si>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</si>
  <si>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</si>
  <si>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</si>
  <si>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</si>
  <si>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</si>
  <si>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</si>
  <si>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</si>
  <si>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</si>
  <si>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</si>
  <si>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</si>
  <si>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</si>
  <si>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</si>
  <si>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</si>
  <si>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</si>
  <si>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</si>
  <si>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</si>
  <si>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</si>
  <si>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</si>
  <si>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</si>
  <si>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</si>
  <si>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</si>
  <si>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</si>
  <si>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</si>
  <si>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</si>
  <si>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</si>
  <si>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</si>
  <si>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</si>
  <si>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</si>
  <si>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</si>
  <si>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</si>
  <si>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</si>
  <si>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</si>
  <si>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</si>
  <si>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</si>
  <si>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</si>
  <si>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</si>
  <si>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</si>
  <si>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</si>
  <si>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</si>
  <si>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</si>
  <si>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</si>
  <si>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</si>
  <si>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</si>
  <si>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</si>
  <si>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</si>
  <si>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</si>
  <si>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</si>
  <si>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</si>
  <si>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</si>
  <si>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</si>
  <si>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</si>
  <si>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</si>
  <si>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</si>
  <si>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</si>
  <si>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</si>
  <si>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</si>
  <si>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</si>
  <si>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</si>
  <si>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</si>
  <si>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</si>
  <si>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</si>
  <si>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</si>
  <si>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</si>
  <si>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</si>
  <si>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</si>
  <si>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</si>
  <si>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</si>
  <si>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</si>
  <si>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</si>
  <si>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</si>
  <si>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</si>
  <si>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</si>
  <si>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</si>
  <si>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</si>
  <si>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</si>
  <si>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</si>
  <si>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</si>
  <si>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</si>
  <si>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</si>
  <si>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</si>
  <si>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</si>
  <si>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</si>
  <si>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</si>
  <si>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</si>
  <si>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</si>
  <si>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</si>
  <si>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</si>
  <si>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</si>
  <si>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</si>
  <si>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</si>
  <si>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</si>
  <si>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</si>
  <si>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</si>
  <si>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</si>
  <si>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</si>
  <si>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</si>
  <si>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</si>
  <si>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</si>
  <si>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</si>
  <si>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</si>
  <si>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</si>
  <si>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</si>
  <si>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</si>
  <si>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</si>
  <si>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</si>
  <si>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</si>
  <si>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</si>
  <si>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</si>
  <si>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</si>
  <si>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</si>
  <si>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</si>
  <si>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</si>
  <si>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</si>
  <si>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</si>
  <si>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</si>
  <si>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</si>
  <si>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</si>
  <si>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</si>
  <si>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</si>
  <si>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</si>
  <si>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</si>
  <si>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</si>
  <si>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</si>
  <si>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</si>
  <si>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</si>
  <si>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</si>
  <si>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</si>
  <si>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</si>
  <si>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</si>
  <si>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</si>
  <si>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</si>
  <si>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</si>
  <si>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</si>
  <si>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</si>
  <si>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</si>
  <si>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</si>
  <si>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</si>
  <si>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</si>
  <si>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</si>
  <si>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</si>
  <si>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</si>
  <si>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</si>
  <si>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</si>
  <si>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</si>
  <si>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</si>
  <si>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</si>
  <si>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</si>
  <si>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</si>
  <si>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</si>
  <si>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</si>
  <si>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</si>
  <si>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</si>
  <si>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</si>
  <si>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</si>
  <si>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</si>
  <si>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</si>
  <si>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</si>
  <si>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</si>
  <si>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</si>
  <si>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</si>
  <si>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</si>
  <si>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</si>
  <si>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</si>
  <si>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</si>
  <si>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</si>
  <si>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</si>
  <si>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</si>
  <si>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</si>
  <si>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</si>
  <si>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</si>
  <si>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</si>
  <si>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</si>
  <si>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</si>
  <si>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</si>
  <si>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</si>
  <si>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</si>
  <si>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</si>
  <si>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</si>
  <si>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</si>
  <si>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</si>
  <si>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</si>
  <si>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</si>
  <si>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</si>
  <si>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</si>
  <si>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</si>
  <si>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</si>
  <si>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</si>
  <si>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</si>
  <si>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</si>
  <si>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</si>
  <si>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</si>
  <si>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</si>
  <si>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</si>
  <si>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</si>
  <si>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</si>
  <si>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</si>
  <si>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</si>
  <si>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</si>
  <si>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</si>
  <si>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</si>
  <si>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</si>
  <si>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</si>
  <si>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</si>
  <si>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</si>
  <si>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</si>
  <si>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</si>
  <si>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</si>
  <si>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</si>
  <si>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</si>
  <si>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</si>
  <si>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</si>
  <si>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</si>
  <si>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</si>
  <si>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</si>
  <si>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</si>
  <si>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</si>
  <si>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</si>
  <si>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</si>
  <si>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</si>
  <si>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</si>
  <si>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</si>
  <si>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</si>
  <si>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</si>
  <si>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</si>
  <si>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</si>
  <si>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</si>
  <si>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</si>
  <si>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</si>
  <si>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</si>
  <si>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</si>
  <si>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</si>
  <si>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</si>
  <si>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</si>
  <si>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</si>
  <si>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</si>
  <si>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</si>
  <si>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</si>
  <si>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</si>
  <si>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</si>
  <si>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</si>
  <si>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</si>
  <si>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</si>
  <si>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</si>
  <si>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</si>
  <si>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</si>
  <si>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</si>
  <si>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</si>
  <si>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</si>
  <si>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</si>
  <si>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</si>
  <si>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</si>
  <si>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</si>
  <si>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</si>
  <si>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</si>
  <si>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</si>
  <si>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</si>
  <si>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</si>
  <si>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</si>
  <si>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</si>
  <si>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</si>
  <si>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</si>
  <si>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</si>
  <si>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</si>
  <si>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</si>
  <si>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</si>
  <si>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</si>
  <si>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</si>
  <si>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</si>
  <si>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</si>
  <si>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</si>
  <si>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</si>
  <si>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</si>
  <si>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</si>
  <si>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</si>
  <si>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</si>
  <si>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</si>
  <si>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</si>
  <si>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</si>
  <si>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</si>
  <si>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</si>
  <si>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</si>
  <si>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</si>
  <si>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</si>
  <si>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</si>
  <si>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</si>
  <si>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</si>
  <si>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</si>
  <si>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</si>
  <si>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</si>
  <si>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</si>
  <si>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</si>
  <si>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</si>
  <si>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</si>
  <si>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</si>
  <si>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</si>
  <si>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</si>
  <si>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</si>
  <si>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</si>
  <si>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</si>
  <si>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</si>
  <si>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</si>
  <si>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</si>
  <si>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</si>
  <si>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</si>
  <si>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</si>
  <si>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</si>
  <si>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</si>
  <si>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</si>
  <si>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</si>
  <si>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</si>
  <si>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</si>
  <si>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</si>
  <si>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</si>
  <si>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</si>
  <si>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</si>
  <si>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</si>
  <si>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</si>
  <si>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</si>
  <si>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</si>
  <si>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</si>
  <si>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</si>
  <si>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</si>
  <si>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</si>
  <si>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</si>
  <si>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</si>
  <si>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</si>
  <si>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</si>
  <si>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</si>
  <si>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</si>
  <si>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</si>
  <si>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</si>
  <si>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</si>
  <si>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</si>
  <si>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</si>
  <si>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</si>
  <si>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</si>
  <si>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</si>
  <si>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</si>
  <si>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</si>
  <si>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</si>
  <si>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</si>
  <si>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</si>
  <si>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</si>
  <si>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</si>
  <si>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</si>
  <si>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</si>
  <si>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</si>
  <si>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</si>
  <si>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</si>
  <si>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</si>
  <si>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</si>
  <si>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</si>
  <si>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</si>
  <si>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</si>
  <si>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</si>
  <si>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</si>
  <si>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</si>
  <si>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</si>
  <si>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</si>
  <si>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</si>
  <si>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</si>
  <si>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</si>
  <si>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</si>
  <si>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</si>
  <si>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</si>
  <si>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</si>
  <si>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</si>
  <si>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</si>
  <si>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</si>
  <si>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</si>
  <si>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</si>
  <si>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</si>
  <si>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</si>
  <si>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</si>
  <si>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</si>
  <si>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</si>
  <si>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</si>
  <si>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</si>
  <si>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</si>
  <si>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</si>
  <si>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</si>
  <si>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</si>
  <si>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</si>
  <si>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</si>
  <si>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</si>
  <si>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</si>
  <si>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</si>
  <si>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</si>
  <si>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</si>
  <si>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</si>
  <si>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</si>
  <si>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</si>
  <si>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</si>
  <si>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</si>
  <si>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</si>
  <si>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</si>
  <si>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</si>
  <si>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</si>
  <si>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</si>
  <si>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</si>
  <si>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</si>
  <si>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</si>
  <si>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</si>
  <si>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</si>
  <si>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</si>
  <si>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</si>
  <si>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</si>
  <si>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</si>
  <si>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</si>
  <si>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</si>
  <si>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</si>
  <si>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</si>
  <si>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</si>
  <si>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</si>
  <si>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</si>
  <si>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</si>
  <si>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</si>
  <si>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</si>
  <si>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</si>
  <si>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</si>
  <si>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</si>
  <si>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</si>
  <si>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</si>
  <si>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</si>
  <si>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</si>
  <si>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</si>
  <si>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</si>
  <si>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</si>
  <si>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</si>
  <si>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</si>
  <si>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</si>
  <si>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</si>
  <si>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</si>
  <si>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</si>
  <si>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</si>
  <si>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</si>
  <si>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</si>
  <si>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</si>
  <si>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</si>
  <si>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</si>
  <si>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</si>
  <si>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</si>
  <si>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</si>
  <si>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</si>
  <si>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</si>
  <si>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</si>
  <si>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</si>
  <si>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</si>
  <si>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</si>
  <si>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</si>
  <si>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</si>
  <si>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</si>
  <si>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</si>
  <si>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</si>
  <si>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</si>
  <si>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</si>
  <si>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</si>
  <si>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</si>
  <si>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</si>
  <si>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</si>
  <si>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</si>
  <si>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</si>
  <si>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</si>
  <si>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</si>
  <si>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</si>
  <si>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</si>
  <si>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</si>
  <si>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</si>
  <si>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</si>
  <si>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</si>
  <si>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</si>
  <si>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</si>
  <si>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</si>
  <si>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</si>
  <si>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</si>
  <si>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</si>
  <si>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</si>
  <si>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</si>
  <si>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</si>
  <si>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</si>
  <si>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</si>
  <si>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</si>
  <si>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</si>
  <si>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</si>
  <si>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</si>
  <si>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</si>
  <si>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</si>
  <si>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</si>
  <si>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</si>
  <si>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</si>
  <si>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</si>
  <si>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</si>
  <si>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</si>
  <si>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</si>
  <si>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</si>
  <si>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</si>
  <si>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</si>
  <si>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</si>
  <si>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</si>
  <si>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</si>
  <si>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</si>
  <si>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</si>
  <si>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</si>
  <si>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</si>
  <si>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</si>
  <si>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</si>
  <si>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</si>
  <si>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</si>
  <si>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</si>
  <si>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</si>
  <si>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</si>
  <si>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</si>
  <si>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</si>
  <si>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</si>
  <si>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</si>
  <si>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</si>
  <si>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</si>
  <si>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</si>
  <si>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</si>
  <si>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</si>
  <si>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</si>
  <si>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</si>
  <si>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</si>
  <si>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</si>
  <si>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</si>
  <si>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</si>
  <si>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</si>
  <si>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</si>
  <si>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</si>
  <si>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</si>
  <si>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</si>
  <si>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</si>
  <si>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</si>
  <si>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</si>
  <si>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</si>
  <si>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</si>
  <si>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</si>
  <si>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</si>
  <si>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</si>
  <si>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</si>
  <si>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</si>
  <si>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</si>
  <si>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</si>
  <si>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</si>
  <si>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</si>
  <si>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</si>
  <si>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</si>
  <si>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</si>
  <si>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</si>
  <si>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</si>
  <si>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</si>
  <si>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</si>
  <si>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</si>
  <si>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</si>
  <si>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</si>
  <si>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</si>
  <si>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</si>
  <si>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</si>
  <si>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</si>
  <si>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</si>
  <si>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</si>
  <si>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</si>
  <si>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</si>
  <si>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</si>
  <si>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</si>
  <si>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</si>
  <si>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</si>
  <si>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</si>
  <si>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</si>
  <si>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</si>
  <si>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</si>
  <si>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</si>
  <si>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</si>
  <si>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</si>
  <si>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</si>
  <si>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</si>
  <si>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</si>
  <si>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</si>
  <si>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</si>
  <si>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</si>
  <si>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</si>
  <si>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</si>
  <si>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</si>
  <si>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</si>
  <si>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</si>
  <si>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</si>
  <si>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</si>
  <si>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</si>
  <si>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</si>
  <si>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</si>
  <si>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</si>
  <si>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</si>
  <si>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</si>
  <si>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</si>
  <si>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</si>
  <si>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</si>
  <si>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</si>
  <si>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</si>
  <si>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</si>
  <si>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</si>
  <si>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</si>
  <si>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</si>
  <si>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</si>
  <si>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</si>
  <si>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</si>
  <si>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</si>
  <si>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</si>
  <si>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</si>
  <si>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</si>
  <si>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</si>
  <si>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</si>
  <si>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</si>
  <si>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</si>
  <si>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</si>
  <si>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</si>
  <si>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</si>
  <si>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</si>
  <si>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</si>
  <si>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</si>
  <si>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</si>
  <si>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</si>
  <si>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</si>
  <si>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</si>
  <si>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</si>
  <si>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</si>
  <si>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</si>
  <si>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</si>
  <si>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</si>
  <si>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</si>
  <si>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</si>
  <si>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</si>
  <si>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</si>
  <si>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</si>
  <si>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</si>
  <si>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</si>
  <si>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</si>
  <si>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</si>
  <si>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</si>
  <si>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</si>
  <si>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</si>
  <si>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</si>
  <si>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</si>
  <si>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</si>
  <si>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</si>
  <si>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</si>
  <si>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</si>
  <si>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</si>
  <si>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</si>
  <si>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</si>
  <si>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</si>
  <si>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</si>
  <si>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</si>
  <si>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</si>
  <si>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</si>
  <si>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</si>
  <si>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</si>
  <si>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</si>
  <si>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</si>
  <si>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</si>
  <si>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</si>
  <si>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</si>
  <si>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</si>
  <si>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</si>
  <si>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</si>
  <si>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</si>
  <si>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</si>
  <si>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</si>
  <si>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</si>
  <si>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</si>
  <si>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</si>
  <si>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</si>
  <si>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</si>
  <si>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</si>
  <si>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</si>
  <si>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</si>
  <si>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</si>
  <si>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</si>
  <si>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</si>
  <si>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</si>
  <si>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</si>
  <si>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</si>
  <si>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</si>
  <si>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</si>
  <si>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</si>
  <si>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</si>
  <si>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</si>
  <si>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</si>
  <si>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</si>
  <si>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</si>
  <si>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</si>
  <si>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</si>
  <si>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</si>
  <si>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</si>
  <si>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</si>
  <si>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</si>
  <si>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</si>
  <si>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</si>
  <si>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</si>
  <si>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</si>
  <si>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</si>
  <si>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</si>
  <si>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</si>
  <si>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</si>
  <si>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</si>
  <si>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</si>
  <si>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</si>
  <si>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</si>
  <si>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</si>
  <si>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</si>
  <si>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</si>
  <si>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</si>
  <si>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</si>
  <si>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</si>
  <si>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</si>
  <si>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</si>
  <si>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</si>
  <si>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</si>
  <si>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</si>
  <si>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</si>
  <si>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</si>
  <si>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</si>
  <si>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</si>
  <si>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</si>
  <si>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</si>
  <si>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</si>
  <si>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</si>
  <si>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</si>
  <si>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</si>
  <si>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</si>
  <si>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</si>
  <si>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</si>
  <si>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</si>
  <si>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</si>
  <si>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</si>
  <si>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</si>
  <si>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</si>
  <si>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</si>
  <si>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</si>
  <si>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</si>
  <si>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</si>
  <si>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</si>
  <si>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</si>
  <si>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</si>
  <si>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</si>
  <si>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</si>
  <si>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</si>
  <si>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</si>
  <si>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</si>
  <si>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</si>
  <si>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</si>
  <si>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</si>
  <si>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</si>
  <si>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</si>
  <si>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</si>
  <si>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</si>
  <si>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</si>
  <si>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</si>
  <si>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</si>
  <si>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</si>
  <si>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</si>
  <si>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</si>
  <si>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</si>
  <si>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</si>
  <si>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</si>
  <si>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</si>
  <si>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</si>
  <si>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</si>
  <si>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</si>
  <si>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</si>
  <si>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</si>
  <si>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</si>
  <si>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</si>
  <si>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</si>
  <si>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</si>
  <si>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</si>
  <si>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</si>
  <si>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</si>
  <si>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</si>
  <si>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</si>
  <si>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</si>
  <si>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</si>
  <si>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</si>
  <si>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</si>
  <si>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</si>
  <si>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</si>
  <si>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</si>
  <si>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</si>
  <si>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</si>
  <si>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</si>
  <si>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</si>
  <si>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</si>
  <si>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</si>
  <si>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</si>
  <si>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</si>
  <si>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</si>
  <si>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</si>
  <si>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</si>
  <si>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</si>
  <si>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</si>
  <si>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</si>
  <si>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</si>
  <si>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</si>
  <si>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</si>
  <si>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</si>
  <si>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</si>
  <si>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</si>
  <si>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</si>
  <si>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</si>
  <si>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</si>
  <si>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</si>
  <si>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</si>
  <si>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</si>
  <si>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</si>
  <si>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</si>
  <si>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</si>
  <si>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</si>
  <si>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</si>
  <si>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</si>
  <si>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</si>
  <si>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</si>
  <si>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</si>
  <si>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</si>
  <si>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</si>
  <si>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</si>
  <si>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</si>
  <si>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</si>
  <si>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</si>
  <si>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</si>
  <si>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</si>
  <si>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</si>
  <si>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</si>
  <si>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</si>
  <si>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</si>
  <si>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</si>
  <si>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</si>
  <si>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</si>
  <si>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</si>
  <si>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</si>
  <si>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</si>
  <si>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</si>
  <si>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</si>
  <si>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</si>
  <si>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</si>
  <si>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</si>
  <si>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</si>
  <si>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</si>
  <si>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</si>
  <si>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</si>
  <si>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</si>
  <si>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</si>
  <si>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</si>
  <si>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</si>
  <si>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</si>
  <si>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</si>
  <si>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</si>
  <si>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</si>
  <si>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</si>
  <si>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</si>
  <si>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</si>
  <si>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</si>
  <si>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</si>
  <si>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</si>
  <si>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</si>
  <si>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</si>
  <si>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</si>
  <si>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</si>
  <si>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</si>
  <si>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</si>
  <si>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</si>
  <si>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</si>
  <si>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</si>
  <si>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</si>
  <si>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</si>
  <si>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</si>
  <si>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</si>
  <si>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</si>
  <si>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</si>
  <si>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</si>
  <si>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</si>
  <si>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</si>
  <si>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</si>
  <si>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</si>
  <si>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</si>
  <si>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</si>
  <si>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</si>
  <si>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</si>
  <si>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</si>
  <si>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</si>
  <si>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</si>
  <si>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</si>
  <si>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</si>
  <si>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</si>
  <si>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</si>
  <si>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</si>
  <si>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</si>
  <si>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</si>
  <si>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</si>
  <si>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</si>
  <si>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</si>
  <si>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</si>
  <si>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</si>
  <si>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</si>
  <si>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</si>
  <si>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</si>
  <si>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</si>
  <si>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</si>
  <si>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</si>
  <si>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</si>
  <si>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</si>
  <si>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</si>
  <si>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</si>
  <si>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</si>
  <si>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</si>
  <si>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</si>
  <si>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</si>
  <si>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</si>
  <si>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</si>
  <si>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</si>
  <si>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</si>
  <si>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</si>
  <si>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</si>
  <si>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</si>
  <si>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</si>
  <si>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</si>
  <si>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</si>
  <si>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</si>
  <si>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</si>
  <si>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</si>
  <si>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</si>
  <si>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</si>
  <si>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</si>
  <si>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</si>
  <si>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</si>
  <si>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</si>
  <si>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</si>
  <si>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</si>
  <si>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</si>
  <si>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</si>
  <si>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</si>
  <si>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</si>
  <si>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</si>
  <si>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</si>
  <si>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</si>
  <si>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</si>
  <si>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</si>
  <si>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</si>
  <si>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</si>
  <si>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</si>
  <si>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</si>
  <si>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</si>
  <si>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</si>
  <si>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</si>
  <si>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</si>
  <si>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</si>
  <si>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</si>
  <si>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</si>
  <si>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</si>
  <si>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</si>
  <si>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</si>
  <si>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</si>
  <si>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</si>
  <si>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</si>
  <si>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</si>
  <si>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</si>
  <si>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</si>
  <si>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</si>
  <si>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</si>
  <si>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</si>
  <si>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</si>
  <si>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</si>
  <si>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</si>
  <si>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</si>
  <si>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</si>
  <si>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</si>
  <si>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</si>
  <si>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</si>
  <si>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</si>
  <si>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</si>
  <si>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</si>
  <si>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</si>
  <si>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</si>
  <si>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</si>
  <si>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</si>
  <si>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</si>
  <si>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</si>
  <si>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</si>
  <si>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</si>
  <si>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</si>
  <si>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</si>
  <si>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</si>
  <si>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</si>
  <si>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</si>
  <si>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</si>
  <si>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</si>
  <si>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</si>
  <si>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</si>
  <si>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</si>
  <si>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</si>
  <si>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</si>
  <si>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</si>
  <si>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</si>
  <si>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</si>
  <si>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</si>
  <si>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</si>
  <si>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</si>
  <si>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</si>
  <si>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</si>
  <si>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</si>
  <si>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</si>
  <si>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</si>
  <si>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</si>
  <si>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</si>
  <si>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</si>
  <si>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</si>
  <si>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</si>
  <si>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</si>
  <si>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</si>
  <si>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</si>
  <si>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</si>
  <si>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</si>
  <si>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</si>
  <si>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</si>
  <si>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</si>
  <si>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</si>
  <si>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</si>
  <si>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</si>
  <si>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</si>
  <si>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</si>
  <si>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</si>
  <si>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</si>
  <si>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</si>
  <si>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</si>
  <si>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</si>
  <si>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</si>
  <si>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</si>
  <si>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</si>
  <si>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</si>
  <si>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</si>
  <si>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</si>
  <si>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</si>
  <si>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</si>
  <si>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</si>
  <si>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</si>
  <si>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</si>
  <si>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</si>
  <si>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</si>
  <si>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</si>
  <si>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</si>
  <si>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</si>
  <si>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</si>
  <si>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</si>
  <si>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</si>
  <si>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</si>
  <si>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</si>
  <si>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</si>
  <si>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</si>
  <si>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</si>
  <si>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</si>
  <si>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</si>
  <si>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</si>
  <si>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</si>
  <si>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</si>
  <si>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</si>
  <si>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</si>
  <si>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</si>
  <si>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</si>
  <si>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</si>
  <si>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</si>
  <si>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</si>
  <si>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</si>
  <si>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</si>
  <si>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</si>
  <si>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</si>
  <si>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</si>
  <si>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</si>
  <si>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</si>
  <si>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</si>
  <si>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</si>
  <si>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</si>
  <si>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</si>
  <si>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</si>
  <si>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</si>
  <si>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</si>
  <si>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</si>
  <si>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</si>
  <si>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</si>
  <si>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</si>
  <si>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</si>
  <si>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</si>
  <si>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</si>
  <si>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</si>
  <si>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</si>
  <si>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</si>
  <si>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</si>
  <si>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</si>
  <si>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</si>
  <si>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</si>
  <si>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</si>
  <si>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</si>
  <si>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</si>
  <si>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</si>
  <si>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</si>
  <si>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</si>
  <si>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</si>
  <si>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</si>
  <si>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</si>
  <si>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</si>
  <si>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</si>
  <si>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</si>
  <si>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</si>
  <si>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</si>
  <si>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</si>
  <si>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</si>
  <si>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</si>
  <si>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</si>
  <si>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</si>
  <si>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</si>
  <si>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</si>
  <si>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</si>
  <si>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</si>
  <si>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</si>
  <si>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</si>
  <si>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</si>
  <si>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</si>
  <si>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</si>
  <si>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</si>
  <si>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</si>
  <si>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</si>
  <si>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</si>
  <si>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</si>
  <si>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</si>
  <si>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</si>
  <si>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</si>
  <si>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</si>
  <si>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</si>
  <si>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</si>
  <si>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</si>
  <si>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</si>
  <si>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</si>
  <si>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</si>
  <si>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</si>
  <si>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</si>
  <si>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</si>
  <si>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</si>
  <si>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</si>
  <si>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</si>
  <si>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</si>
  <si>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</si>
  <si>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</si>
  <si>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</si>
  <si>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</si>
  <si>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</si>
  <si>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</si>
  <si>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</si>
  <si>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</si>
  <si>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</si>
  <si>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</si>
  <si>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</si>
  <si>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</si>
  <si>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</si>
  <si>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</si>
  <si>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</si>
  <si>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</si>
  <si>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</si>
  <si>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</si>
  <si>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</si>
  <si>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</si>
  <si>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</si>
  <si>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</si>
  <si>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</si>
  <si>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</si>
  <si>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</si>
  <si>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</si>
  <si>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</si>
  <si>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</si>
  <si>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</si>
  <si>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</si>
  <si>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</si>
  <si>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</si>
  <si>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</si>
  <si>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</si>
  <si>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</si>
  <si>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</si>
  <si>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</si>
  <si>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</si>
  <si>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</si>
  <si>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</si>
  <si>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</si>
  <si>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</si>
  <si>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</si>
  <si>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</si>
  <si>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</si>
  <si>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</si>
  <si>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</si>
  <si>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</si>
  <si>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</si>
  <si>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</si>
  <si>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</si>
  <si>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</si>
  <si>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</si>
  <si>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</si>
  <si>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</si>
  <si>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</si>
  <si>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</si>
  <si>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</si>
  <si>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</si>
  <si>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</si>
  <si>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</si>
  <si>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</si>
  <si>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</si>
  <si>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</si>
  <si>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</si>
  <si>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</si>
  <si>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</si>
  <si>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</si>
  <si>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</si>
  <si>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</si>
  <si>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</si>
  <si>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</si>
  <si>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</si>
  <si>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</si>
  <si>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</si>
  <si>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</si>
  <si>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</si>
  <si>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</si>
  <si>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</si>
  <si>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</si>
  <si>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</si>
  <si>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</si>
  <si>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</si>
  <si>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</si>
  <si>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</si>
  <si>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</si>
  <si>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</si>
  <si>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</si>
  <si>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</si>
  <si>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</si>
  <si>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</si>
  <si>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</si>
  <si>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</si>
  <si>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</si>
  <si>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</si>
  <si>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</si>
  <si>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</si>
  <si>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</si>
  <si>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</si>
  <si>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</si>
  <si>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</si>
  <si>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</si>
  <si>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</si>
  <si>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</si>
  <si>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</si>
  <si>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</si>
  <si>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</si>
  <si>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</si>
  <si>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</si>
  <si>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</si>
  <si>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</si>
  <si>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</si>
  <si>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</si>
  <si>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</si>
  <si>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</si>
  <si>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</si>
  <si>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</si>
  <si>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</si>
  <si>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</si>
  <si>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</si>
  <si>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</si>
  <si>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</si>
  <si>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</si>
  <si>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</si>
  <si>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</si>
  <si>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</si>
  <si>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</si>
  <si>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</si>
  <si>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</si>
  <si>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</si>
  <si>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</si>
  <si>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</si>
  <si>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</si>
  <si>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</si>
  <si>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</si>
  <si>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</si>
  <si>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</si>
  <si>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</si>
  <si>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</si>
  <si>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</si>
  <si>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</si>
  <si>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</si>
  <si>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</si>
  <si>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</si>
  <si>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</si>
  <si>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</si>
  <si>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</si>
  <si>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</si>
  <si>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</si>
  <si>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</si>
  <si>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</si>
  <si>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</si>
  <si>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</si>
  <si>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</si>
  <si>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</si>
  <si>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</si>
  <si>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</si>
  <si>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</si>
  <si>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</si>
  <si>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</si>
  <si>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</si>
  <si>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</si>
  <si>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</si>
  <si>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</si>
  <si>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</si>
  <si>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</si>
  <si>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</si>
  <si>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</si>
  <si>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</si>
  <si>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</si>
  <si>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</si>
  <si>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</si>
  <si>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</si>
  <si>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</si>
  <si>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</si>
  <si>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</si>
  <si>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</si>
  <si>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</si>
  <si>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</si>
  <si>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</si>
  <si>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</si>
  <si>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</si>
  <si>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</si>
  <si>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</si>
  <si>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</si>
  <si>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</si>
  <si>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</si>
  <si>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</si>
  <si>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</si>
  <si>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</si>
  <si>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</si>
  <si>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</si>
  <si>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</si>
  <si>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</si>
  <si>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</si>
  <si>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</si>
  <si>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</si>
  <si>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</si>
  <si>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</si>
  <si>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</si>
  <si>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</si>
  <si>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</si>
  <si>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</si>
  <si>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</si>
  <si>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</si>
  <si>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</si>
  <si>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</si>
  <si>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</si>
  <si>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</si>
  <si>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</si>
  <si>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</si>
  <si>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</si>
  <si>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</si>
  <si>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</si>
  <si>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</si>
  <si>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</si>
  <si>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</si>
  <si>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</si>
  <si>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</si>
  <si>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</si>
  <si>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</si>
  <si>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</si>
  <si>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</si>
  <si>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</si>
  <si>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</si>
  <si>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</si>
  <si>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</si>
  <si>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</si>
  <si>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</si>
  <si>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</si>
  <si>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</si>
  <si>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</si>
  <si>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</si>
  <si>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</si>
  <si>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</si>
  <si>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</si>
  <si>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</si>
  <si>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</si>
  <si>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</si>
  <si>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</si>
  <si>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</si>
  <si>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</si>
  <si>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</si>
  <si>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</si>
  <si>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</si>
  <si>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</si>
  <si>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</si>
  <si>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</si>
  <si>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</si>
  <si>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</si>
  <si>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</si>
  <si>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</si>
  <si>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</si>
  <si>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</si>
  <si>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</si>
  <si>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</si>
  <si>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</si>
  <si>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</si>
  <si>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</si>
  <si>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</si>
  <si>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</si>
  <si>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</si>
  <si>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</si>
  <si>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</si>
  <si>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</si>
  <si>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</si>
  <si>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</si>
  <si>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</si>
  <si>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</si>
  <si>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</si>
  <si>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</si>
  <si>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</si>
  <si>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</si>
  <si>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</si>
  <si>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</si>
  <si>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</si>
  <si>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</si>
  <si>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</si>
  <si>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</si>
  <si>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</si>
  <si>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</si>
  <si>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</si>
  <si>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</si>
  <si>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</si>
  <si>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</si>
  <si>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</si>
  <si>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</si>
  <si>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</si>
  <si>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</si>
  <si>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</si>
  <si>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</si>
  <si>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</si>
  <si>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</si>
  <si>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</si>
  <si>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</si>
  <si>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</si>
  <si>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</si>
  <si>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</si>
  <si>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</si>
  <si>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</si>
  <si>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</si>
  <si>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</si>
  <si>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</si>
  <si>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</si>
  <si>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</si>
  <si>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</si>
  <si>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</si>
  <si>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</si>
  <si>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</si>
  <si>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</si>
  <si>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</si>
  <si>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</si>
  <si>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</si>
  <si>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</si>
  <si>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</si>
  <si>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</si>
  <si>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</si>
  <si>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</si>
  <si>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</si>
  <si>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</si>
  <si>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</si>
  <si>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</si>
  <si>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</si>
  <si>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</si>
  <si>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</si>
  <si>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</si>
  <si>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</si>
  <si>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</si>
  <si>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</si>
  <si>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</si>
  <si>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</si>
  <si>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</si>
  <si>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</si>
  <si>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</si>
  <si>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</si>
  <si>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</si>
  <si>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</si>
  <si>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</si>
  <si>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</si>
  <si>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</si>
  <si>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</si>
  <si>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</si>
  <si>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</si>
  <si>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</si>
  <si>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</si>
  <si>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</si>
  <si>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</si>
  <si>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</si>
  <si>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</si>
  <si>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</si>
  <si>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</si>
  <si>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</si>
  <si>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</si>
  <si>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</si>
  <si>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</si>
  <si>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</si>
  <si>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</si>
  <si>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</si>
  <si>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</si>
  <si>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</si>
  <si>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</si>
  <si>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</si>
  <si>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</si>
  <si>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</si>
  <si>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</si>
  <si>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</si>
  <si>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</si>
  <si>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</si>
  <si>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</si>
  <si>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</si>
  <si>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</si>
  <si>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</si>
  <si>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</si>
  <si>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</si>
  <si>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</si>
  <si>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</si>
  <si>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</si>
  <si>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</si>
  <si>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</si>
  <si>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</si>
  <si>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</si>
  <si>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</si>
  <si>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</si>
  <si>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</si>
  <si>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</si>
  <si>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</si>
  <si>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</si>
  <si>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</si>
  <si>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</si>
  <si>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</si>
  <si>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</si>
  <si>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</si>
  <si>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</si>
  <si>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</si>
  <si>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</si>
  <si>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</si>
  <si>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</si>
  <si>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</si>
  <si>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</si>
  <si>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</si>
  <si>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</si>
  <si>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</si>
  <si>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</si>
  <si>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</si>
  <si>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</si>
  <si>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</si>
  <si>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</si>
  <si>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</si>
  <si>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</si>
  <si>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</si>
  <si>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</si>
  <si>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</si>
  <si>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</si>
  <si>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</si>
  <si>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</si>
  <si>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</si>
  <si>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</si>
  <si>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</si>
  <si>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</si>
  <si>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</si>
  <si>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</si>
  <si>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</si>
  <si>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</si>
  <si>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</si>
  <si>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</si>
  <si>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</si>
  <si>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</si>
  <si>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</si>
  <si>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</si>
  <si>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</si>
  <si>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</si>
  <si>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</si>
  <si>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</si>
  <si>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</si>
  <si>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</si>
  <si>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</si>
  <si>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</si>
  <si>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</si>
  <si>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</si>
  <si>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</si>
  <si>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</si>
  <si>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</si>
  <si>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</si>
  <si>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</si>
  <si>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</si>
  <si>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</si>
  <si>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</si>
  <si>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</si>
  <si>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</si>
  <si>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</si>
  <si>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</si>
  <si>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</si>
  <si>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</si>
  <si>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</si>
  <si>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</si>
  <si>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</si>
  <si>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</si>
  <si>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</si>
  <si>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</si>
  <si>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</si>
  <si>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</si>
  <si>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</si>
  <si>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</si>
  <si>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</si>
  <si>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</si>
  <si>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</si>
  <si>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</si>
  <si>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</si>
  <si>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</si>
  <si>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</si>
  <si>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</si>
  <si>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</si>
  <si>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</si>
  <si>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</si>
  <si>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</si>
  <si>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</si>
  <si>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</si>
  <si>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</si>
  <si>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</si>
  <si>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</si>
  <si>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</si>
  <si>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</si>
  <si>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</si>
  <si>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</si>
  <si>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</si>
  <si>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</si>
  <si>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</si>
  <si>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</si>
  <si>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</si>
  <si>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</si>
  <si>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</si>
  <si>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</si>
  <si>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</si>
  <si>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</si>
  <si>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</si>
  <si>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</si>
  <si>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</si>
  <si>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</si>
  <si>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</si>
  <si>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</si>
  <si>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</si>
  <si>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</si>
  <si>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</si>
  <si>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</si>
  <si>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</si>
  <si>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</si>
  <si>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</si>
  <si>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</si>
  <si>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</si>
  <si>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</si>
  <si>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</si>
  <si>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</si>
  <si>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</si>
  <si>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</si>
  <si>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</si>
  <si>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</si>
  <si>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</si>
  <si>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</si>
  <si>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</si>
  <si>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</si>
  <si>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</si>
  <si>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</si>
  <si>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</si>
  <si>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</si>
  <si>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</si>
  <si>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</si>
  <si>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</si>
  <si>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</si>
  <si>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</si>
  <si>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</si>
  <si>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</si>
  <si>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</si>
  <si>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</si>
  <si>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</si>
  <si>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</si>
  <si>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</si>
  <si>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</si>
  <si>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</si>
  <si>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</si>
  <si>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</si>
  <si>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</si>
  <si>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</si>
  <si>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</si>
  <si>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</si>
  <si>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</si>
  <si>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</si>
  <si>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</si>
  <si>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</si>
  <si>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</si>
  <si>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</si>
  <si>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</si>
  <si>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</si>
  <si>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</si>
  <si>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</si>
  <si>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</si>
  <si>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</si>
  <si>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</si>
  <si>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</si>
  <si>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</si>
  <si>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</si>
  <si>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</si>
  <si>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</si>
  <si>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</si>
  <si>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</si>
  <si>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</si>
  <si>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</si>
  <si>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</si>
  <si>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</si>
  <si>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</si>
  <si>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</si>
  <si>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</si>
  <si>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</si>
  <si>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</si>
  <si>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</si>
  <si>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</si>
  <si>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</si>
  <si>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</si>
  <si>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</si>
  <si>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</si>
  <si>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</si>
  <si>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</si>
  <si>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</si>
  <si>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</si>
  <si>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</si>
  <si>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</si>
  <si>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</si>
  <si>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</si>
  <si>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</si>
  <si>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</si>
  <si>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</si>
  <si>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</si>
  <si>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</si>
  <si>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</si>
  <si>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</si>
  <si>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</si>
  <si>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</si>
  <si>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</si>
  <si>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</si>
  <si>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</si>
  <si>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</si>
  <si>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</si>
  <si>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</si>
  <si>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</si>
  <si>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</si>
  <si>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</si>
  <si>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</si>
  <si>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</si>
  <si>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</si>
  <si>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</si>
  <si>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</si>
  <si>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</si>
  <si>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</si>
  <si>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</si>
  <si>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</si>
  <si>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</si>
  <si>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</si>
  <si>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</si>
  <si>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</si>
  <si>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</si>
  <si>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</si>
  <si>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</si>
  <si>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</si>
  <si>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</si>
  <si>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</si>
  <si>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</si>
  <si>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</si>
  <si>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</si>
  <si>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</si>
  <si>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</si>
  <si>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</si>
  <si>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</si>
  <si>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</si>
  <si>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</si>
  <si>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</si>
  <si>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</si>
  <si>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</si>
  <si>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</si>
  <si>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</si>
  <si>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</si>
  <si>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</si>
  <si>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</si>
  <si>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</si>
  <si>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</si>
  <si>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</si>
  <si>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</si>
  <si>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</si>
  <si>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</si>
  <si>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</si>
  <si>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</si>
  <si>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</si>
  <si>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</si>
  <si>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</si>
  <si>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</si>
  <si>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</si>
  <si>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</si>
  <si>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</si>
  <si>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</si>
  <si>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</si>
  <si>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</si>
  <si>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</si>
  <si>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</si>
  <si>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</si>
  <si>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</si>
  <si>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</si>
  <si>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</si>
  <si>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</si>
  <si>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</si>
  <si>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</si>
  <si>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</si>
  <si>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</si>
  <si>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</si>
  <si>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</si>
  <si>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</si>
  <si>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</si>
  <si>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</si>
  <si>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</si>
  <si>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</si>
  <si>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</si>
  <si>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</si>
  <si>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</si>
  <si>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</si>
  <si>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</si>
  <si>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</si>
  <si>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</si>
  <si>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</si>
  <si>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</si>
  <si>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</si>
  <si>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</si>
  <si>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</si>
  <si>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</si>
  <si>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</si>
  <si>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</si>
  <si>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</si>
  <si>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</si>
  <si>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</si>
  <si>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</si>
  <si>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</si>
  <si>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</si>
  <si>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</si>
  <si>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</si>
  <si>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</si>
  <si>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</si>
  <si>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</si>
  <si>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</si>
  <si>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</si>
  <si>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</si>
  <si>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</si>
  <si>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</si>
  <si>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</si>
  <si>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</si>
  <si>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</si>
  <si>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</si>
  <si>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</si>
  <si>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</si>
  <si>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</si>
  <si>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</si>
  <si>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</si>
  <si>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</si>
  <si>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</si>
  <si>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</si>
  <si>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</si>
  <si>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</si>
  <si>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</si>
  <si>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</si>
  <si>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</si>
  <si>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</si>
  <si>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</si>
  <si>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</si>
  <si>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</si>
  <si>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</si>
  <si>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</si>
  <si>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</si>
  <si>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</si>
  <si>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</si>
  <si>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</si>
  <si>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</si>
  <si>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</si>
  <si>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</si>
  <si>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</si>
  <si>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</si>
  <si>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</si>
  <si>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</si>
  <si>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</si>
  <si>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</si>
  <si>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</si>
  <si>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</si>
  <si>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</si>
  <si>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</si>
  <si>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</si>
  <si>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</si>
  <si>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</si>
  <si>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</si>
  <si>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</si>
  <si>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</si>
  <si>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</si>
  <si>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</si>
  <si>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</si>
  <si>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</si>
  <si>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</si>
  <si>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</si>
  <si>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</si>
  <si>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</si>
  <si>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</si>
  <si>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</si>
  <si>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</si>
  <si>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</si>
  <si>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</si>
  <si>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</si>
  <si>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</si>
  <si>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</si>
  <si>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</si>
  <si>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</si>
  <si>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</si>
  <si>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</si>
  <si>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</si>
  <si>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</si>
  <si>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</si>
  <si>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</si>
  <si>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</si>
  <si>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</si>
  <si>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</si>
  <si>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</si>
  <si>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</si>
  <si>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</si>
  <si>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</si>
  <si>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</si>
  <si>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</si>
  <si>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</si>
  <si>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</si>
  <si>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</si>
  <si>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</si>
  <si>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</si>
  <si>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</si>
  <si>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</si>
  <si>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</si>
  <si>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</si>
  <si>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</si>
  <si>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</si>
  <si>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</si>
  <si>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</si>
  <si>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</si>
  <si>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</si>
  <si>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</si>
  <si>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</si>
  <si>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</si>
  <si>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</si>
  <si>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</si>
  <si>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</si>
  <si>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</si>
  <si>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</si>
  <si>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</si>
  <si>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</si>
  <si>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</si>
  <si>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</si>
  <si>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</si>
  <si>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</si>
  <si>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</si>
  <si>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</si>
  <si>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</si>
  <si>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</si>
  <si>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</si>
  <si>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</si>
  <si>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</si>
  <si>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</si>
  <si>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</si>
  <si>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</si>
  <si>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</si>
  <si>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</si>
  <si>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</si>
  <si>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</si>
  <si>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</si>
  <si>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</si>
  <si>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</si>
  <si>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</si>
  <si>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</si>
  <si>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</si>
  <si>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</si>
  <si>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</si>
  <si>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</si>
  <si>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</si>
  <si>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</si>
  <si>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</si>
  <si>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</si>
  <si>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</si>
  <si>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</si>
  <si>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</si>
  <si>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</si>
  <si>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</si>
  <si>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</si>
  <si>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</si>
  <si>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</si>
  <si>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</si>
  <si>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</si>
  <si>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</si>
  <si>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</si>
  <si>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</si>
  <si>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</si>
  <si>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</si>
  <si>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</si>
  <si>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</si>
  <si>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</si>
  <si>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</si>
  <si>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</si>
  <si>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</si>
  <si>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</si>
  <si>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</si>
  <si>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</si>
  <si>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</si>
  <si>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</si>
  <si>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</si>
  <si>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</si>
  <si>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</si>
  <si>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</si>
  <si>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</si>
  <si>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</si>
  <si>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</si>
  <si>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</si>
  <si>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</si>
  <si>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</si>
  <si>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</si>
  <si>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</si>
  <si>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</si>
  <si>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</si>
  <si>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</si>
  <si>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</si>
  <si>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</si>
  <si>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</si>
  <si>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</si>
  <si>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</si>
  <si>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</si>
  <si>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</si>
  <si>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</si>
  <si>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</si>
  <si>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</si>
  <si>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</si>
  <si>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</si>
  <si>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</si>
  <si>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</si>
  <si>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</si>
  <si>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</si>
  <si>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</si>
  <si>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</si>
  <si>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</si>
  <si>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</si>
  <si>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</si>
  <si>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</si>
  <si>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</si>
  <si>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</si>
  <si>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</si>
  <si>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</si>
  <si>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</si>
  <si>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</si>
  <si>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</si>
  <si>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</si>
  <si>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</si>
  <si>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</si>
  <si>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</si>
  <si>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</si>
  <si>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</si>
  <si>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</si>
  <si>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</si>
  <si>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</si>
  <si>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</si>
  <si>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</si>
  <si>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</si>
  <si>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</si>
  <si>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</si>
  <si>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</si>
  <si>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</si>
  <si>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</si>
  <si>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</si>
  <si>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</si>
  <si>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</si>
  <si>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</si>
  <si>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</si>
  <si>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</si>
  <si>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</si>
  <si>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</si>
  <si>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</si>
  <si>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</si>
  <si>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</si>
  <si>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</si>
  <si>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</si>
  <si>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</si>
  <si>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</si>
  <si>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</si>
  <si>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</si>
  <si>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</si>
  <si>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</si>
  <si>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</si>
  <si>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</si>
  <si>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</si>
  <si>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</si>
  <si>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</si>
  <si>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</si>
  <si>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</si>
  <si>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</si>
  <si>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</si>
  <si>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</si>
  <si>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</si>
  <si>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</si>
  <si>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</si>
  <si>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</si>
  <si>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</si>
  <si>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</si>
  <si>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</si>
  <si>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</si>
  <si>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</si>
  <si>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</si>
  <si>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</si>
  <si>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</si>
  <si>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</si>
  <si>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</si>
  <si>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</si>
  <si>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</si>
  <si>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</si>
  <si>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</si>
  <si>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</si>
  <si>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</si>
  <si>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</si>
  <si>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</si>
  <si>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</si>
  <si>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</si>
  <si>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</si>
  <si>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</si>
  <si>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</si>
  <si>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</si>
  <si>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</si>
  <si>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</si>
  <si>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</si>
  <si>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</si>
  <si>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</si>
  <si>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</si>
  <si>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</si>
  <si>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</si>
  <si>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</si>
  <si>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</si>
  <si>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</si>
  <si>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</si>
  <si>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</si>
  <si>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</si>
  <si>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</si>
  <si>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</si>
  <si>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</si>
  <si>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</si>
  <si>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</si>
  <si>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</si>
  <si>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</si>
  <si>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</si>
  <si>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</si>
  <si>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</si>
  <si>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</si>
  <si>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</si>
  <si>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</si>
  <si>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</si>
  <si>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</si>
  <si>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</si>
  <si>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</si>
  <si>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</si>
  <si>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</si>
  <si>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</si>
  <si>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</si>
  <si>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</si>
  <si>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</si>
  <si>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</si>
  <si>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</si>
  <si>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</si>
  <si>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</si>
  <si>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</si>
  <si>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</si>
  <si>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</si>
  <si>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</si>
  <si>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</si>
  <si>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</si>
  <si>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</si>
  <si>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</si>
  <si>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</si>
  <si>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</si>
  <si>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</si>
  <si>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</si>
  <si>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</si>
  <si>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</si>
  <si>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</si>
  <si>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</si>
  <si>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</si>
  <si>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</si>
  <si>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</si>
  <si>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</si>
  <si>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</si>
  <si>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</si>
  <si>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</si>
  <si>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</si>
  <si>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</si>
  <si>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</si>
  <si>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</si>
  <si>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</si>
  <si>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</si>
  <si>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</si>
  <si>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</si>
  <si>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</si>
  <si>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</si>
  <si>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</si>
  <si>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</si>
  <si>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</si>
  <si>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</si>
  <si>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</si>
  <si>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</si>
  <si>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</si>
  <si>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</si>
  <si>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</si>
  <si>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</si>
  <si>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</si>
  <si>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</si>
  <si>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</si>
  <si>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</si>
  <si>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</si>
  <si>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</si>
  <si>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</si>
  <si>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</si>
  <si>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</si>
  <si>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</si>
  <si>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</si>
  <si>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</si>
  <si>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</si>
  <si>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</si>
  <si>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</si>
  <si>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</si>
  <si>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</si>
  <si>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</si>
  <si>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</si>
  <si>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</si>
  <si>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</si>
  <si>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</si>
  <si>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</si>
  <si>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</si>
  <si>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</si>
  <si>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</si>
  <si>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</si>
  <si>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</si>
  <si>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</si>
  <si>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</si>
  <si>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</si>
  <si>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</si>
  <si>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</si>
  <si>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</si>
  <si>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</si>
  <si>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</si>
  <si>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</si>
  <si>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</si>
  <si>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</si>
  <si>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</si>
  <si>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</si>
  <si>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</si>
  <si>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</si>
  <si>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</si>
  <si>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</si>
  <si>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</si>
  <si>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</si>
  <si>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</si>
  <si>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</si>
  <si>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</si>
  <si>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</si>
  <si>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</si>
  <si>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</si>
  <si>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</si>
  <si>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</si>
  <si>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</si>
  <si>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</si>
  <si>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</si>
  <si>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</si>
  <si>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</si>
  <si>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</si>
  <si>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</si>
  <si>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</si>
  <si>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</si>
  <si>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</si>
  <si>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</si>
  <si>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</si>
  <si>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</si>
  <si>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</si>
  <si>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</si>
  <si>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</si>
  <si>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</si>
  <si>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</si>
  <si>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</si>
  <si>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</si>
  <si>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</si>
  <si>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</si>
  <si>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</si>
  <si>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</si>
  <si>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</si>
  <si>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</si>
  <si>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</si>
  <si>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</si>
  <si>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</si>
  <si>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</si>
  <si>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</si>
  <si>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</si>
  <si>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</si>
  <si>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</si>
  <si>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</si>
  <si>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</si>
  <si>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</si>
  <si>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</si>
  <si>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</si>
  <si>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</si>
  <si>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</si>
  <si>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</si>
  <si>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</si>
  <si>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</si>
  <si>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</si>
  <si>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</si>
  <si>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</si>
  <si>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</si>
  <si>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</si>
  <si>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</si>
  <si>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</si>
  <si>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</si>
  <si>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</si>
  <si>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</si>
  <si>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</si>
  <si>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</si>
  <si>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</si>
  <si>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</si>
  <si>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</si>
  <si>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</si>
  <si>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</si>
  <si>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</si>
  <si>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</si>
  <si>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</si>
  <si>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</si>
  <si>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</si>
  <si>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</si>
  <si>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</si>
  <si>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</si>
  <si>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</si>
  <si>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</si>
  <si>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</si>
  <si>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</si>
  <si>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</si>
  <si>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</si>
  <si>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</si>
  <si>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</si>
  <si>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</si>
  <si>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</si>
  <si>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</si>
  <si>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</si>
  <si>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</si>
  <si>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</si>
  <si>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</si>
  <si>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</si>
  <si>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</si>
  <si>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</si>
  <si>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</si>
  <si>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</si>
  <si>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</si>
  <si>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</si>
  <si>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</si>
  <si>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</si>
  <si>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</si>
  <si>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</si>
  <si>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</si>
  <si>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</si>
  <si>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</si>
  <si>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</si>
  <si>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</si>
  <si>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</si>
  <si>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</si>
  <si>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</si>
  <si>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</si>
  <si>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</si>
  <si>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</si>
  <si>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</si>
  <si>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</si>
  <si>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</si>
  <si>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</si>
  <si>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</si>
  <si>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</si>
  <si>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</si>
  <si>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</si>
  <si>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</si>
  <si>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</si>
  <si>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</si>
  <si>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</si>
  <si>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</si>
  <si>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</si>
  <si>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</si>
  <si>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</si>
  <si>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</si>
  <si>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</si>
  <si>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</si>
  <si>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</si>
  <si>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</si>
  <si>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</si>
  <si>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</si>
  <si>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</si>
  <si>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</si>
  <si>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</si>
  <si>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</si>
  <si>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</si>
  <si>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</si>
  <si>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</si>
  <si>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</si>
  <si>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</si>
  <si>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</si>
  <si>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</si>
  <si>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</si>
  <si>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</si>
  <si>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</si>
  <si>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</si>
  <si>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</si>
  <si>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</si>
  <si>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</si>
  <si>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</si>
  <si>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</si>
  <si>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</si>
  <si>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</si>
  <si>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</si>
  <si>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</si>
  <si>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</si>
  <si>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</si>
  <si>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</si>
  <si>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</si>
  <si>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</si>
  <si>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</si>
  <si>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</si>
  <si>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</si>
  <si>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</si>
  <si>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</si>
  <si>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</si>
  <si>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</si>
  <si>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</si>
  <si>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</si>
  <si>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</si>
  <si>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</si>
  <si>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</si>
  <si>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</si>
  <si>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</si>
  <si>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</si>
  <si>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</si>
  <si>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</si>
  <si>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</si>
  <si>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</si>
  <si>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</si>
  <si>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</si>
  <si>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</si>
  <si>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</si>
  <si>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</si>
  <si>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</si>
  <si>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</si>
  <si>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</si>
  <si>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</si>
  <si>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</si>
  <si>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</si>
  <si>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</si>
  <si>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</si>
  <si>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</si>
  <si>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</si>
  <si>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</si>
  <si>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</si>
  <si>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</si>
  <si>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</si>
  <si>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</si>
  <si>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</si>
  <si>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</si>
  <si>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</si>
  <si>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</si>
  <si>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</si>
  <si>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</si>
  <si>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</si>
  <si>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</si>
  <si>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</si>
  <si>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</si>
  <si>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</si>
  <si>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</si>
  <si>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</si>
  <si>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</si>
  <si>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</si>
  <si>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</si>
  <si>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</si>
  <si>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</si>
  <si>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</si>
  <si>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</si>
  <si>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</si>
  <si>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</si>
  <si>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</si>
  <si>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</si>
  <si>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</si>
  <si>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</si>
  <si>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</si>
  <si>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</si>
  <si>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</si>
  <si>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</si>
  <si>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</si>
  <si>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</si>
  <si>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</si>
  <si>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</si>
  <si>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</si>
  <si>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</si>
  <si>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</si>
  <si>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</si>
  <si>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</si>
  <si>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</si>
  <si>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</si>
  <si>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</si>
  <si>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</si>
  <si>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</si>
  <si>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</si>
  <si>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</si>
  <si>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</si>
  <si>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</si>
  <si>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</si>
  <si>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</si>
  <si>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</si>
  <si>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</si>
  <si>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</si>
  <si>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</si>
  <si>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</si>
  <si>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</si>
  <si>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</si>
  <si>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</si>
  <si>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</si>
  <si>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</si>
  <si>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</si>
  <si>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</si>
  <si>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</si>
  <si>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</si>
  <si>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</si>
  <si>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</si>
  <si>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</si>
  <si>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</si>
  <si>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</si>
  <si>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</si>
  <si>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</si>
  <si>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</si>
  <si>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</si>
  <si>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</si>
  <si>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</si>
  <si>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</si>
  <si>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</si>
  <si>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</si>
  <si>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</si>
  <si>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</si>
  <si>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</si>
  <si>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</si>
  <si>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</si>
  <si>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</si>
  <si>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</si>
  <si>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</si>
  <si>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</si>
  <si>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</si>
  <si>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</si>
  <si>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</si>
  <si>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</si>
  <si>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</si>
  <si>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</si>
  <si>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</si>
  <si>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</si>
  <si>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</si>
  <si>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</si>
  <si>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</si>
  <si>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</si>
  <si>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</si>
  <si>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</si>
  <si>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</si>
  <si>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</si>
  <si>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</si>
  <si>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</si>
  <si>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</si>
  <si>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</si>
  <si>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</si>
  <si>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</si>
  <si>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</si>
  <si>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</si>
  <si>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</si>
  <si>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</si>
  <si>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</si>
  <si>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</si>
  <si>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</si>
  <si>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</si>
  <si>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</si>
  <si>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</si>
  <si>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</si>
  <si>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</si>
  <si>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</si>
  <si>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</si>
  <si>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</si>
  <si>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</si>
  <si>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</si>
  <si>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</si>
  <si>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</si>
  <si>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</si>
  <si>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</si>
  <si>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</si>
  <si>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</si>
  <si>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</si>
  <si>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</si>
  <si>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</si>
  <si>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</si>
  <si>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</si>
  <si>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</si>
  <si>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</si>
  <si>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</si>
  <si>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</si>
  <si>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</si>
  <si>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</si>
  <si>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</si>
  <si>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</si>
  <si>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</si>
  <si>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</si>
  <si>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</si>
  <si>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</si>
  <si>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</si>
  <si>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</si>
  <si>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</si>
  <si>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</si>
  <si>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</si>
  <si>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</si>
  <si>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</si>
  <si>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</si>
  <si>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</si>
  <si>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</si>
  <si>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</si>
  <si>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</si>
  <si>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</si>
  <si>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</si>
  <si>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</si>
  <si>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</si>
  <si>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</si>
  <si>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</si>
  <si>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</si>
  <si>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</si>
  <si>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</si>
  <si>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</si>
  <si>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</si>
  <si>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</si>
  <si>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</si>
  <si>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</si>
  <si>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</si>
  <si>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</si>
  <si>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</si>
  <si>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</si>
  <si>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</si>
  <si>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</si>
  <si>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</si>
  <si>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</si>
  <si>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</si>
  <si>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</si>
  <si>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</si>
  <si>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</si>
  <si>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</si>
  <si>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</si>
  <si>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</si>
  <si>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</si>
  <si>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</si>
  <si>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</si>
  <si>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</si>
  <si>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</si>
  <si>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</si>
  <si>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</si>
  <si>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</si>
  <si>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</si>
  <si>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</si>
  <si>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</si>
  <si>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</si>
  <si>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</si>
  <si>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</si>
  <si>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</si>
  <si>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</si>
  <si>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</si>
  <si>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</si>
  <si>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</si>
  <si>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</si>
  <si>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</si>
  <si>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</si>
  <si>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</si>
  <si>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</si>
  <si>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</si>
  <si>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</si>
  <si>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</si>
  <si>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</si>
  <si>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</si>
  <si>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</si>
  <si>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</si>
  <si>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</si>
  <si>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</si>
  <si>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</si>
  <si>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</si>
  <si>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</si>
  <si>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</si>
  <si>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</si>
  <si>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</si>
  <si>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</si>
  <si>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</si>
  <si>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</si>
  <si>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</si>
  <si>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</si>
  <si>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</si>
  <si>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</si>
  <si>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</si>
  <si>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</si>
  <si>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</si>
  <si>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</si>
  <si>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</si>
  <si>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</si>
  <si>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</si>
  <si>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</si>
  <si>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</si>
  <si>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</si>
  <si>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</si>
  <si>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</si>
  <si>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</si>
  <si>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</si>
  <si>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</si>
  <si>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</si>
  <si>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</si>
  <si>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</si>
  <si>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</si>
  <si>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</si>
  <si>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</si>
  <si>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</si>
  <si>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</si>
  <si>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</si>
  <si>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</si>
  <si>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</si>
  <si>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</si>
  <si>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</si>
  <si>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</si>
  <si>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</si>
  <si>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</si>
  <si>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</si>
  <si>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</si>
  <si>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</si>
  <si>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</si>
  <si>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</si>
  <si>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</si>
  <si>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</si>
  <si>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</si>
  <si>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</si>
  <si>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</si>
  <si>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</si>
  <si>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</si>
  <si>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</si>
  <si>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</si>
  <si>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</si>
  <si>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</si>
  <si>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</si>
  <si>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</si>
  <si>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</si>
  <si>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</si>
  <si>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</si>
  <si>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</si>
  <si>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</si>
  <si>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</si>
  <si>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</si>
  <si>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</si>
  <si>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</si>
  <si>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</si>
  <si>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</si>
  <si>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</si>
  <si>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</si>
  <si>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</si>
  <si>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</si>
  <si>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</si>
  <si>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</si>
  <si>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</si>
  <si>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</si>
  <si>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</si>
  <si>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</si>
  <si>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</si>
  <si>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</si>
  <si>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</si>
  <si>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</si>
  <si>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</si>
  <si>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</si>
  <si>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</si>
  <si>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</si>
  <si>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</si>
  <si>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</si>
  <si>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</si>
  <si>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</si>
  <si>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</si>
  <si>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</si>
  <si>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</si>
  <si>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</si>
  <si>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</si>
  <si>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</si>
  <si>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</si>
  <si>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</si>
  <si>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</si>
  <si>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</si>
  <si>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</si>
  <si>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</si>
  <si>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</si>
  <si>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</si>
  <si>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</si>
  <si>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</si>
  <si>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</si>
  <si>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</si>
  <si>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</si>
  <si>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</si>
  <si>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</si>
  <si>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</si>
  <si>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</si>
  <si>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</si>
  <si>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</si>
  <si>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</si>
  <si>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</si>
  <si>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</si>
  <si>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</si>
  <si>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</si>
  <si>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</si>
  <si>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</si>
  <si>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</si>
  <si>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</si>
  <si>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</si>
  <si>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</si>
  <si>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</si>
  <si>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</si>
  <si>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</si>
  <si>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</si>
  <si>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</si>
  <si>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</si>
  <si>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</si>
  <si>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</si>
  <si>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</si>
  <si>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</si>
  <si>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</si>
  <si>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</si>
  <si>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</si>
  <si>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</si>
  <si>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</si>
  <si>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</si>
  <si>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</si>
  <si>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</si>
  <si>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</si>
  <si>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</si>
  <si>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</si>
  <si>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</si>
  <si>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</si>
  <si>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</si>
  <si>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</si>
  <si>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</si>
  <si>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</si>
  <si>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</si>
  <si>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</si>
  <si>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</si>
  <si>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</si>
  <si>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</si>
  <si>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</si>
  <si>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</si>
  <si>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</si>
  <si>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</si>
  <si>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</si>
  <si>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</si>
  <si>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</si>
  <si>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</si>
  <si>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</si>
  <si>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</si>
  <si>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</si>
  <si>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</si>
  <si>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</si>
  <si>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</si>
  <si>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</si>
  <si>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</si>
  <si>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</si>
  <si>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</si>
  <si>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</si>
  <si>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</si>
  <si>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</si>
  <si>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</si>
  <si>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</si>
  <si>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</si>
  <si>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</si>
  <si>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</si>
  <si>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</si>
  <si>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</si>
  <si>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</si>
  <si>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</si>
  <si>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</si>
  <si>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</si>
  <si>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</si>
  <si>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</si>
  <si>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</si>
  <si>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</si>
  <si>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</si>
  <si>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</si>
  <si>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</si>
  <si>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</si>
  <si>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</si>
  <si>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</si>
  <si>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</si>
  <si>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</si>
  <si>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</si>
  <si>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</si>
  <si>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</si>
  <si>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</si>
  <si>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</si>
  <si>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</si>
  <si>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</si>
  <si>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</si>
  <si>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</si>
  <si>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</si>
  <si>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</si>
  <si>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</si>
  <si>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</si>
  <si>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</si>
  <si>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</si>
  <si>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</si>
  <si>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</si>
  <si>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</si>
  <si>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</si>
  <si>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</si>
  <si>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</si>
  <si>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</si>
  <si>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</si>
  <si>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</si>
  <si>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</si>
  <si>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</si>
  <si>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</si>
  <si>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</si>
  <si>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</si>
  <si>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</si>
  <si>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</si>
  <si>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</si>
  <si>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</si>
  <si>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</si>
  <si>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</si>
  <si>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</si>
  <si>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</si>
  <si>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</si>
  <si>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</si>
  <si>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</si>
  <si>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</si>
  <si>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</si>
  <si>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</si>
  <si>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</si>
  <si>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</si>
  <si>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</si>
  <si>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</si>
  <si>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</si>
  <si>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</si>
  <si>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</si>
  <si>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</si>
  <si>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</si>
  <si>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</si>
  <si>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</si>
  <si>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</si>
  <si>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</si>
  <si>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</si>
  <si>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</si>
  <si>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</si>
  <si>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</si>
  <si>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</si>
  <si>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</si>
  <si>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</si>
  <si>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</si>
  <si>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</si>
  <si>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</si>
  <si>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</si>
  <si>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</si>
  <si>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</si>
  <si>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</si>
  <si>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</si>
  <si>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</si>
  <si>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</si>
  <si>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</si>
  <si>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</si>
  <si>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</si>
  <si>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</si>
  <si>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</si>
  <si>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</si>
  <si>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</si>
  <si>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</si>
  <si>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</si>
  <si>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</si>
  <si>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</si>
  <si>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</si>
  <si>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</si>
  <si>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</si>
  <si>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</si>
  <si>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</si>
  <si>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</si>
  <si>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</si>
  <si>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</si>
  <si>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</si>
  <si>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</si>
  <si>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</si>
  <si>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</si>
  <si>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</si>
  <si>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</si>
  <si>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</si>
  <si>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</si>
  <si>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</si>
  <si>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</si>
  <si>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</si>
  <si>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</si>
  <si>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</si>
  <si>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</si>
  <si>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</si>
  <si>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</si>
  <si>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</si>
  <si>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</si>
  <si>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</si>
  <si>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</si>
  <si>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</si>
  <si>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</si>
  <si>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</si>
  <si>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</si>
  <si>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</si>
  <si>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</si>
  <si>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</si>
  <si>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</si>
  <si>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</si>
  <si>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</si>
  <si>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</si>
  <si>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</si>
  <si>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</si>
  <si>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</si>
  <si>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</si>
  <si>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</si>
  <si>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</si>
  <si>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</si>
  <si>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</si>
  <si>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</si>
  <si>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</si>
  <si>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</si>
  <si>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</si>
  <si>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</si>
  <si>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</si>
  <si>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</si>
  <si>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</si>
  <si>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</si>
  <si>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</si>
  <si>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</si>
  <si>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</si>
  <si>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</si>
  <si>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</si>
  <si>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</si>
  <si>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</si>
  <si>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</si>
  <si>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</si>
  <si>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</si>
  <si>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</si>
  <si>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</si>
  <si>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</si>
  <si>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</si>
  <si>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</si>
  <si>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</si>
  <si>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</si>
  <si>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</si>
  <si>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</si>
  <si>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</si>
  <si>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</si>
  <si>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</si>
  <si>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</si>
  <si>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</si>
  <si>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</si>
  <si>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</si>
  <si>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</si>
  <si>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</si>
  <si>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</si>
  <si>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</si>
  <si>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</si>
  <si>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</si>
  <si>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</si>
  <si>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</si>
  <si>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</si>
  <si>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</si>
  <si>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</si>
  <si>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</si>
  <si>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</si>
  <si>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</si>
  <si>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</si>
  <si>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</si>
  <si>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</si>
  <si>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</si>
  <si>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</si>
  <si>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</si>
  <si>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</si>
  <si>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</si>
  <si>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</si>
  <si>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</si>
  <si>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</si>
  <si>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</si>
  <si>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</si>
  <si>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</si>
  <si>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</si>
  <si>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</si>
  <si>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</si>
  <si>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</si>
  <si>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</si>
  <si>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</si>
  <si>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</si>
  <si>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</si>
  <si>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</si>
  <si>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</si>
  <si>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</si>
  <si>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</si>
  <si>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</si>
  <si>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</si>
  <si>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</si>
  <si>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</si>
  <si>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</si>
  <si>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</si>
  <si>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</si>
  <si>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</si>
  <si>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</si>
  <si>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</si>
  <si>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</si>
  <si>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</si>
  <si>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</si>
  <si>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</si>
  <si>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</si>
  <si>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</si>
  <si>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</si>
  <si>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</si>
  <si>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</si>
  <si>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</si>
  <si>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</si>
  <si>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</si>
  <si>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</si>
  <si>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</si>
  <si>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</si>
  <si>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</si>
  <si>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</si>
  <si>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</si>
  <si>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</si>
  <si>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</si>
  <si>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</si>
  <si>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</si>
  <si>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</si>
  <si>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</si>
  <si>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</si>
  <si>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</si>
  <si>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</si>
  <si>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</si>
  <si>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</si>
  <si>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</si>
  <si>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</si>
  <si>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</si>
  <si>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</si>
  <si>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</si>
  <si>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</si>
  <si>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</si>
  <si>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</si>
  <si>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</si>
  <si>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</si>
  <si>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</si>
  <si>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</si>
  <si>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</si>
  <si>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</si>
  <si>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</si>
  <si>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</si>
  <si>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</si>
  <si>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</si>
  <si>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</si>
  <si>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</si>
  <si>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</si>
  <si>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</si>
  <si>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</si>
  <si>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</si>
  <si>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</si>
  <si>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</si>
  <si>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</si>
  <si>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</si>
  <si>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</si>
  <si>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</si>
  <si>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</si>
  <si>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</si>
  <si>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</si>
  <si>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</si>
  <si>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</si>
  <si>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</si>
  <si>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</si>
  <si>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</si>
  <si>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</si>
  <si>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</si>
  <si>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</si>
  <si>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</si>
  <si>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</si>
  <si>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</si>
  <si>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</si>
  <si>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</si>
  <si>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</si>
  <si>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</si>
  <si>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</si>
  <si>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</si>
  <si>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</si>
  <si>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</si>
  <si>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</si>
  <si>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</si>
  <si>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</si>
  <si>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</si>
  <si>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</si>
  <si>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</si>
  <si>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</si>
  <si>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</si>
  <si>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</si>
  <si>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</si>
  <si>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</si>
  <si>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</si>
  <si>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</si>
  <si>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</si>
  <si>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</si>
  <si>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</si>
  <si>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</si>
  <si>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</si>
  <si>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</si>
  <si>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</si>
  <si>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</si>
  <si>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</si>
  <si>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</si>
  <si>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</si>
  <si>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</si>
  <si>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</si>
  <si>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</si>
  <si>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</si>
  <si>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</si>
  <si>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</si>
  <si>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</si>
  <si>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</si>
  <si>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</si>
  <si>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</si>
  <si>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</si>
  <si>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</si>
  <si>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</si>
  <si>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</si>
  <si>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</si>
  <si>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</si>
  <si>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</si>
  <si>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</si>
  <si>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</si>
  <si>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</si>
  <si>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</si>
  <si>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</si>
  <si>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</si>
  <si>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</si>
  <si>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</si>
  <si>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</si>
  <si>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</si>
  <si>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</si>
  <si>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</si>
  <si>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</si>
  <si>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</si>
  <si>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</si>
  <si>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</si>
  <si>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</si>
  <si>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</si>
  <si>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</si>
  <si>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</si>
  <si>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</si>
  <si>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</si>
  <si>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</si>
  <si>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</si>
  <si>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</si>
  <si>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</si>
  <si>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</si>
  <si>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</si>
  <si>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</si>
  <si>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</si>
  <si>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</si>
  <si>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</si>
  <si>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</si>
  <si>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</si>
  <si>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</si>
  <si>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</si>
  <si>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</si>
  <si>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</si>
  <si>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</si>
  <si>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</si>
  <si>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</si>
  <si>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</si>
  <si>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</si>
  <si>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</si>
  <si>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</si>
  <si>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</si>
  <si>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</si>
  <si>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</si>
  <si>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</si>
  <si>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</si>
  <si>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</si>
  <si>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</si>
  <si>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</si>
  <si>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</si>
  <si>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</si>
  <si>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</si>
  <si>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</si>
  <si>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</si>
  <si>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</si>
  <si>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</si>
  <si>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</si>
  <si>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</si>
  <si>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</si>
  <si>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</si>
  <si>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</si>
  <si>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</si>
  <si>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</si>
  <si>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</si>
  <si>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</si>
  <si>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</si>
  <si>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</si>
  <si>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</si>
  <si>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</si>
  <si>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</si>
  <si>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</si>
  <si>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</si>
  <si>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</si>
  <si>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</si>
  <si>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</si>
  <si>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</si>
  <si>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</si>
  <si>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</si>
  <si>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</si>
  <si>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</si>
  <si>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</si>
  <si>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</si>
  <si>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</si>
  <si>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</si>
  <si>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</si>
  <si>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</si>
  <si>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</si>
  <si>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</si>
  <si>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</si>
  <si>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</si>
  <si>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</si>
  <si>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</si>
  <si>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</si>
  <si>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</si>
  <si>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</si>
  <si>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</si>
  <si>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</si>
  <si>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</si>
  <si>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</si>
  <si>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</si>
  <si>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</si>
  <si>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</si>
  <si>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</si>
  <si>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</si>
  <si>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</si>
  <si>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</si>
  <si>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</si>
  <si>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</si>
  <si>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</si>
  <si>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</si>
  <si>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</si>
  <si>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</si>
  <si>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</si>
  <si>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</si>
  <si>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</si>
  <si>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</si>
  <si>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</si>
  <si>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</si>
  <si>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</si>
  <si>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</si>
  <si>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</si>
  <si>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</si>
  <si>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</si>
  <si>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</si>
  <si>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</si>
  <si>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</si>
  <si>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</si>
  <si>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</si>
  <si>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</si>
  <si>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</si>
  <si>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</si>
  <si>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</si>
  <si>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</si>
  <si>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</si>
  <si>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</si>
  <si>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</si>
  <si>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</si>
  <si>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</si>
  <si>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</si>
  <si>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</si>
  <si>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</si>
  <si>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</si>
  <si>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</si>
  <si>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</si>
  <si>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</si>
  <si>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</si>
  <si>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</si>
  <si>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</si>
  <si>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</si>
  <si>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</si>
  <si>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</si>
  <si>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</si>
  <si>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</si>
  <si>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</si>
  <si>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</si>
  <si>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</si>
  <si>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</si>
  <si>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</si>
  <si>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</si>
  <si>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</si>
  <si>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</si>
  <si>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</si>
  <si>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</si>
  <si>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</si>
  <si>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</si>
  <si>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</si>
  <si>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</si>
  <si>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</si>
  <si>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</si>
  <si>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</si>
  <si>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</si>
  <si>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</si>
  <si>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</si>
  <si>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</si>
  <si>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</si>
  <si>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</si>
  <si>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</si>
  <si>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</si>
  <si>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</si>
  <si>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</si>
  <si>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</si>
  <si>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</si>
  <si>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</si>
  <si>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</si>
  <si>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</si>
  <si>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</si>
  <si>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</si>
  <si>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</si>
  <si>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</si>
  <si>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</si>
  <si>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</si>
  <si>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</si>
  <si>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</si>
  <si>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</si>
  <si>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</si>
  <si>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</si>
  <si>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</si>
  <si>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</si>
  <si>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</si>
  <si>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</si>
  <si>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</si>
  <si>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</si>
  <si>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</si>
  <si>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</si>
  <si>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</si>
  <si>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</si>
  <si>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</si>
  <si>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</si>
  <si>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</si>
  <si>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</si>
  <si>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</si>
  <si>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</si>
  <si>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</si>
  <si>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</si>
  <si>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</si>
  <si>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</si>
  <si>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</si>
  <si>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</si>
  <si>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</si>
  <si>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</si>
  <si>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</si>
  <si>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</si>
  <si>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</si>
  <si>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</si>
  <si>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</si>
  <si>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</si>
  <si>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</si>
  <si>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</si>
  <si>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</si>
  <si>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</si>
  <si>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</si>
  <si>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</si>
  <si>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</si>
  <si>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</si>
  <si>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</si>
  <si>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</si>
  <si>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</si>
  <si>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</si>
  <si>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</si>
  <si>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</si>
  <si>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</si>
  <si>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</si>
  <si>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</si>
  <si>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</si>
  <si>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</si>
  <si>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</si>
  <si>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</si>
  <si>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</si>
  <si>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</si>
  <si>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</si>
  <si>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</si>
  <si>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</si>
  <si>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</si>
  <si>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</si>
  <si>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</si>
  <si>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</si>
  <si>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</si>
  <si>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</si>
  <si>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</si>
  <si>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</si>
  <si>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</si>
  <si>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</si>
  <si>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</si>
  <si>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</si>
  <si>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</si>
  <si>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</si>
  <si>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</si>
  <si>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</si>
  <si>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</si>
  <si>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</si>
  <si>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</si>
  <si>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</si>
  <si>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</si>
  <si>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</si>
  <si>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</si>
  <si>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</si>
  <si>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</si>
  <si>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</si>
  <si>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</si>
  <si>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</si>
  <si>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</si>
  <si>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</si>
  <si>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</si>
  <si>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</si>
  <si>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</si>
  <si>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</si>
  <si>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</si>
  <si>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</si>
  <si>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</si>
  <si>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</si>
  <si>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</si>
  <si>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</si>
  <si>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</si>
  <si>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</si>
  <si>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</si>
  <si>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</si>
  <si>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</si>
  <si>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</si>
  <si>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</si>
  <si>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</si>
  <si>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</si>
  <si>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</si>
  <si>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</si>
  <si>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</si>
  <si>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</si>
  <si>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</si>
  <si>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</si>
  <si>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</si>
  <si>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</si>
  <si>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</si>
  <si>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</si>
  <si>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</si>
  <si>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</si>
  <si>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</si>
  <si>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</si>
  <si>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</si>
  <si>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</si>
  <si>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</si>
  <si>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</si>
  <si>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</si>
  <si>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</si>
  <si>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</si>
  <si>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</si>
  <si>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</si>
  <si>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</si>
  <si>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</si>
  <si>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</si>
  <si>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</si>
  <si>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</si>
  <si>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</si>
  <si>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</si>
  <si>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</si>
  <si>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</si>
  <si>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</si>
  <si>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</si>
  <si>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</si>
  <si>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</si>
  <si>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</si>
  <si>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</si>
  <si>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</si>
  <si>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</si>
  <si>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</si>
  <si>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</si>
  <si>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</si>
  <si>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</si>
  <si>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</si>
  <si>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</si>
  <si>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</si>
  <si>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</si>
  <si>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</si>
  <si>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</si>
  <si>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</si>
  <si>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</si>
  <si>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</si>
  <si>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</si>
  <si>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</si>
  <si>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</si>
  <si>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</si>
  <si>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</si>
  <si>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</si>
  <si>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</si>
  <si>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</si>
  <si>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</si>
  <si>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</si>
  <si>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</si>
  <si>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</si>
  <si>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</si>
  <si>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</si>
  <si>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</si>
  <si>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</si>
  <si>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</si>
  <si>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</si>
  <si>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</si>
  <si>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</si>
  <si>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</si>
  <si>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</si>
  <si>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</si>
  <si>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</si>
  <si>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</si>
  <si>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</si>
  <si>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</si>
  <si>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</si>
  <si>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</si>
  <si>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</si>
  <si>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</si>
  <si>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</si>
  <si>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</si>
  <si>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</si>
  <si>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</si>
  <si>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</si>
  <si>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</si>
  <si>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</si>
  <si>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</si>
  <si>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</si>
  <si>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</si>
  <si>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</si>
  <si>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</si>
  <si>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</si>
  <si>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</si>
  <si>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</si>
  <si>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</si>
  <si>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</si>
  <si>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</si>
  <si>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</si>
  <si>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</si>
  <si>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</si>
  <si>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</si>
  <si>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</si>
  <si>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</si>
  <si>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</si>
  <si>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</si>
  <si>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</si>
  <si>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</si>
  <si>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</si>
  <si>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</si>
  <si>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</si>
  <si>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</si>
  <si>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</si>
  <si>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</si>
  <si>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</si>
  <si>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</si>
  <si>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</si>
  <si>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</si>
  <si>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</si>
  <si>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</si>
  <si>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</si>
  <si>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</si>
  <si>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</si>
  <si>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</si>
  <si>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</si>
  <si>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</si>
  <si>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</si>
  <si>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</si>
  <si>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</si>
  <si>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</si>
  <si>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</si>
  <si>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</si>
  <si>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</si>
  <si>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</si>
  <si>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</si>
  <si>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</si>
  <si>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</si>
  <si>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</si>
  <si>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</si>
  <si>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</si>
  <si>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</si>
  <si>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</si>
  <si>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</si>
  <si>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</si>
  <si>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</si>
  <si>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</si>
  <si>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</si>
  <si>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</si>
  <si>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</si>
  <si>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</si>
  <si>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</si>
  <si>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</si>
  <si>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</si>
  <si>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</si>
  <si>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</si>
  <si>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</si>
  <si>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</si>
  <si>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</si>
  <si>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</si>
  <si>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</si>
  <si>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</si>
  <si>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</si>
  <si>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</si>
  <si>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</si>
  <si>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</si>
  <si>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</si>
  <si>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</si>
  <si>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</si>
  <si>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</si>
  <si>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</si>
  <si>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</si>
  <si>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</si>
  <si>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</si>
  <si>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</si>
  <si>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</si>
  <si>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</si>
  <si>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</si>
  <si>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</si>
  <si>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</si>
  <si>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</si>
  <si>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</si>
  <si>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</si>
  <si>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</si>
  <si>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</si>
  <si>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</si>
  <si>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</si>
  <si>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</si>
  <si>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</si>
  <si>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</si>
  <si>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</si>
  <si>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</si>
  <si>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</si>
  <si>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</si>
  <si>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</si>
  <si>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</si>
  <si>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</si>
  <si>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</si>
  <si>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</si>
  <si>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</si>
  <si>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</si>
  <si>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</si>
  <si>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</si>
  <si>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</si>
  <si>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</si>
  <si>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</si>
  <si>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</si>
  <si>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</si>
  <si>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</si>
  <si>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</si>
  <si>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</si>
  <si>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</si>
  <si>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</si>
  <si>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</si>
  <si>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</si>
  <si>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</si>
  <si>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</si>
  <si>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</si>
  <si>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</si>
  <si>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</si>
  <si>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</si>
  <si>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</si>
  <si>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</si>
  <si>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</si>
  <si>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</si>
  <si>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</si>
  <si>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</si>
  <si>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</si>
  <si>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</si>
  <si>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</si>
  <si>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</si>
  <si>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</si>
  <si>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</si>
  <si>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</si>
  <si>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</si>
  <si>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</si>
  <si>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</si>
  <si>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</si>
  <si>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</si>
  <si>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</si>
  <si>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</si>
  <si>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</si>
  <si>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</si>
  <si>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</si>
  <si>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</si>
  <si>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</si>
  <si>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</si>
  <si>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</si>
  <si>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</si>
  <si>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</si>
  <si>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</si>
  <si>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</si>
  <si>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</si>
  <si>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</si>
  <si>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</si>
  <si>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</si>
  <si>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</si>
  <si>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</si>
  <si>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</si>
  <si>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</si>
  <si>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</si>
  <si>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</si>
  <si>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</si>
  <si>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</si>
  <si>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</si>
  <si>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</si>
  <si>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</si>
  <si>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</si>
  <si>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</si>
  <si>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</si>
  <si>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</si>
  <si>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</si>
  <si>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</si>
  <si>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</si>
  <si>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</si>
  <si>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</si>
  <si>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</si>
  <si>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</si>
  <si>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</si>
  <si>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</si>
  <si>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</si>
  <si>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</si>
  <si>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</si>
  <si>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</si>
  <si>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</si>
  <si>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</si>
  <si>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</si>
  <si>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</si>
  <si>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</si>
  <si>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</si>
  <si>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</si>
  <si>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</si>
  <si>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</si>
  <si>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</si>
  <si>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</si>
  <si>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</si>
  <si>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</si>
  <si>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</si>
  <si>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</si>
  <si>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</si>
  <si>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</si>
  <si>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</si>
  <si>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</si>
  <si>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</si>
  <si>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</si>
  <si>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</si>
  <si>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</si>
  <si>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</si>
  <si>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</si>
  <si>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</si>
  <si>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</si>
  <si>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</si>
  <si>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</si>
  <si>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</si>
  <si>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</si>
  <si>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</si>
  <si>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</si>
  <si>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</si>
  <si>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</si>
  <si>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</si>
  <si>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</si>
  <si>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</si>
  <si>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</si>
  <si>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</si>
  <si>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</si>
  <si>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</si>
  <si>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</si>
  <si>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</si>
  <si>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</si>
  <si>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</si>
  <si>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</si>
  <si>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</si>
  <si>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</si>
  <si>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</si>
  <si>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</si>
  <si>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</si>
  <si>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</si>
  <si>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</si>
  <si>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</si>
  <si>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</si>
  <si>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</si>
  <si>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</si>
  <si>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</si>
  <si>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</si>
  <si>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</si>
  <si>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</si>
  <si>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</si>
  <si>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</si>
  <si>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</si>
  <si>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</si>
  <si>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</si>
  <si>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</si>
  <si>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</si>
  <si>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</si>
  <si>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</si>
  <si>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</si>
  <si>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</si>
  <si>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</si>
  <si>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</si>
  <si>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</si>
  <si>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</si>
  <si>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</si>
  <si>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</si>
  <si>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</si>
  <si>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</si>
  <si>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</si>
  <si>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</si>
  <si>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</si>
  <si>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</si>
  <si>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</si>
  <si>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</si>
  <si>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</si>
  <si>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</si>
  <si>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</si>
  <si>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</si>
  <si>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</si>
  <si>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</si>
  <si>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</si>
  <si>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</si>
  <si>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</si>
  <si>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</si>
  <si>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</si>
  <si>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</si>
  <si>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</si>
  <si>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</si>
  <si>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</si>
  <si>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</si>
  <si>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</si>
  <si>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</si>
  <si>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</si>
  <si>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</si>
  <si>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</si>
  <si>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</si>
  <si>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</si>
  <si>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</si>
  <si>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</si>
  <si>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</si>
  <si>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</si>
  <si>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</si>
  <si>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</si>
  <si>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</si>
  <si>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</si>
  <si>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</si>
  <si>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</si>
  <si>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</si>
  <si>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</si>
  <si>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</si>
  <si>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</si>
  <si>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</si>
  <si>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</si>
  <si>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</si>
  <si>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</si>
  <si>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</si>
  <si>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</si>
  <si>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</si>
  <si>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</si>
  <si>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</si>
  <si>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</si>
  <si>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</si>
  <si>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</si>
  <si>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</si>
  <si>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</si>
  <si>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</si>
  <si>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</si>
  <si>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</si>
  <si>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</si>
  <si>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</si>
  <si>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</si>
  <si>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</si>
  <si>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</si>
  <si>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</si>
  <si>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</si>
  <si>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</si>
  <si>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</si>
  <si>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</si>
  <si>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</si>
  <si>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</si>
  <si>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</si>
  <si>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</si>
  <si>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</si>
  <si>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</si>
  <si>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</si>
  <si>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</si>
  <si>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</si>
  <si>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</si>
  <si>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</si>
  <si>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</si>
  <si>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</si>
  <si>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</si>
  <si>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</si>
  <si>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</si>
  <si>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</si>
  <si>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</si>
  <si>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</si>
  <si>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</si>
  <si>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</si>
  <si>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</si>
  <si>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</si>
  <si>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</si>
  <si>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</si>
  <si>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</si>
  <si>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</si>
  <si>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</si>
  <si>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</si>
  <si>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</si>
  <si>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</si>
  <si>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</si>
  <si>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</si>
  <si>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</si>
  <si>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</si>
  <si>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</si>
  <si>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</si>
  <si>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</si>
  <si>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</si>
  <si>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</si>
  <si>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</si>
  <si>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</si>
  <si>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</si>
  <si>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</si>
  <si>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</si>
  <si>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</si>
  <si>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</si>
  <si>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</si>
  <si>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</si>
  <si>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</si>
  <si>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</si>
  <si>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</si>
  <si>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</si>
  <si>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</si>
  <si>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</si>
  <si>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</si>
  <si>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</si>
  <si>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</si>
  <si>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</si>
  <si>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</si>
  <si>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</si>
  <si>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</si>
  <si>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</si>
  <si>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</si>
  <si>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</si>
  <si>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</si>
  <si>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</si>
  <si>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</si>
  <si>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</si>
  <si>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</si>
  <si>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</si>
  <si>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</si>
  <si>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</si>
  <si>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</si>
  <si>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</si>
  <si>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</si>
  <si>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</si>
  <si>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</si>
  <si>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</si>
  <si>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</si>
  <si>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</si>
  <si>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</si>
  <si>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</si>
  <si>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</si>
  <si>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</si>
  <si>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</si>
  <si>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</si>
  <si>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</si>
  <si>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</si>
  <si>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</si>
  <si>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</si>
  <si>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</si>
  <si>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</si>
  <si>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</si>
  <si>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</si>
  <si>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</si>
  <si>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</si>
  <si>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</si>
  <si>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</si>
  <si>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</si>
  <si>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</si>
  <si>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</si>
  <si>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</si>
  <si>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</si>
  <si>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</si>
  <si>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</si>
  <si>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</si>
  <si>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</si>
  <si>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</si>
  <si>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</si>
  <si>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</si>
  <si>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</si>
  <si>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</si>
  <si>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</si>
  <si>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</si>
  <si>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</si>
  <si>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</si>
  <si>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</si>
  <si>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</si>
  <si>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</si>
  <si>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</si>
  <si>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</si>
  <si>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</si>
  <si>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</si>
  <si>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</si>
  <si>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</si>
  <si>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</si>
  <si>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</si>
  <si>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</si>
  <si>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</si>
  <si>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</si>
  <si>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</si>
  <si>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</si>
  <si>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</si>
  <si>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</si>
  <si>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</si>
  <si>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</si>
  <si>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</si>
  <si>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</si>
  <si>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</si>
  <si>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</si>
  <si>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</si>
  <si>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</si>
  <si>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</si>
  <si>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</si>
  <si>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</si>
  <si>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</si>
  <si>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</si>
  <si>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</si>
  <si>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</si>
  <si>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</si>
  <si>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</si>
  <si>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</si>
  <si>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</si>
  <si>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</si>
  <si>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</si>
  <si>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</si>
  <si>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</si>
  <si>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</si>
  <si>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</si>
  <si>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</si>
  <si>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</si>
  <si>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</si>
  <si>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</si>
  <si>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</si>
  <si>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</si>
  <si>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</si>
  <si>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</si>
  <si>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</si>
  <si>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</si>
  <si>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</si>
  <si>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</si>
  <si>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</si>
  <si>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</si>
  <si>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</si>
  <si>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</si>
  <si>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</si>
  <si>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</si>
  <si>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</si>
  <si>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</si>
  <si>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</si>
  <si>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</si>
  <si>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</si>
  <si>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</si>
  <si>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</si>
  <si>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</si>
  <si>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</si>
  <si>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</si>
  <si>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</si>
  <si>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</si>
  <si>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</si>
  <si>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</si>
  <si>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</si>
  <si>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</si>
  <si>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</si>
  <si>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</si>
  <si>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</si>
  <si>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</si>
  <si>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</si>
  <si>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</si>
  <si>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</si>
  <si>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</si>
  <si>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</si>
  <si>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</si>
  <si>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</si>
  <si>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</si>
  <si>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</si>
  <si>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</si>
  <si>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</si>
  <si>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</si>
  <si>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</si>
  <si>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</si>
  <si>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</si>
  <si>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</si>
  <si>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</si>
  <si>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</si>
  <si>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</si>
  <si>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</si>
  <si>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</si>
  <si>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</si>
  <si>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</si>
  <si>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</si>
  <si>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</si>
  <si>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</si>
  <si>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</si>
  <si>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</si>
  <si>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</si>
  <si>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</si>
  <si>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</si>
  <si>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</si>
  <si>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</si>
  <si>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</si>
  <si>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</si>
  <si>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</si>
  <si>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</si>
  <si>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</si>
  <si>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</si>
  <si>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</si>
  <si>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</si>
  <si>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</si>
  <si>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</si>
  <si>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</si>
  <si>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</si>
  <si>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</si>
  <si>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</si>
  <si>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</si>
  <si>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</si>
  <si>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</si>
  <si>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</si>
  <si>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</si>
  <si>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</si>
  <si>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</si>
  <si>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</si>
  <si>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</si>
  <si>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</si>
  <si>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</si>
  <si>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</si>
  <si>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</si>
  <si>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</si>
  <si>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</si>
  <si>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</si>
  <si>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</si>
  <si>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</si>
  <si>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</si>
  <si>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</si>
  <si>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</si>
  <si>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</si>
  <si>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</si>
  <si>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</si>
  <si>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</si>
  <si>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</si>
  <si>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</si>
  <si>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</si>
  <si>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</si>
  <si>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</si>
  <si>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</si>
  <si>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</si>
  <si>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</si>
  <si>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</si>
  <si>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</si>
  <si>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</si>
  <si>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</si>
  <si>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</si>
  <si>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</si>
  <si>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</si>
  <si>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</si>
  <si>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</si>
  <si>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</si>
  <si>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</si>
  <si>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</si>
  <si>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</si>
  <si>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</si>
  <si>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</si>
  <si>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</si>
  <si>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</si>
  <si>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</si>
  <si>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</si>
  <si>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</si>
  <si>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</si>
  <si>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</si>
  <si>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</si>
  <si>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</si>
  <si>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</si>
  <si>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</si>
  <si>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</si>
  <si>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</si>
  <si>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</si>
  <si>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</si>
  <si>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</si>
  <si>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</si>
  <si>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</si>
  <si>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</si>
  <si>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</si>
  <si>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</si>
  <si>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</si>
  <si>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</si>
  <si>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</si>
  <si>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</si>
  <si>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</si>
  <si>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</si>
  <si>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</si>
  <si>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</si>
  <si>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</si>
  <si>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</si>
  <si>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</si>
  <si>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</si>
  <si>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</si>
  <si>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</si>
  <si>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</si>
  <si>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</si>
  <si>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</si>
  <si>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</si>
  <si>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</si>
  <si>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</si>
  <si>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</si>
  <si>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</si>
  <si>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</si>
  <si>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</si>
  <si>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</si>
  <si>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</si>
  <si>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</si>
  <si>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</si>
  <si>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</si>
  <si>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</si>
  <si>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</si>
  <si>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</si>
  <si>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</si>
  <si>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</si>
  <si>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</si>
  <si>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</si>
  <si>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</si>
  <si>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</si>
  <si>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</si>
  <si>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</si>
  <si>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</si>
  <si>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</si>
  <si>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</si>
  <si>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</si>
  <si>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</si>
  <si>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</si>
  <si>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</si>
  <si>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</si>
  <si>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</si>
  <si>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</si>
  <si>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</si>
  <si>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</si>
  <si>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</si>
  <si>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</si>
  <si>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</si>
  <si>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</si>
  <si>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</si>
  <si>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</si>
  <si>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</si>
  <si>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</si>
  <si>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</si>
  <si>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</si>
  <si>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</si>
  <si>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</si>
  <si>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</si>
  <si>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</si>
  <si>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</si>
  <si>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</si>
  <si>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</si>
  <si>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</si>
  <si>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</si>
  <si>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</si>
  <si>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</si>
  <si>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</si>
  <si>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</si>
  <si>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</si>
  <si>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</si>
  <si>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</si>
  <si>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</si>
  <si>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</si>
  <si>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</si>
  <si>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</si>
  <si>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</si>
  <si>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</si>
  <si>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</si>
  <si>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</si>
  <si>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</si>
  <si>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</si>
  <si>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</si>
  <si>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</si>
  <si>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</si>
  <si>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</si>
  <si>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</si>
  <si>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</si>
  <si>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</si>
  <si>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</si>
  <si>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</si>
  <si>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</si>
  <si>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</si>
  <si>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</si>
  <si>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</si>
  <si>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</si>
  <si>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</si>
  <si>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</si>
  <si>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</si>
  <si>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</si>
  <si>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</si>
  <si>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</si>
  <si>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</si>
  <si>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</si>
  <si>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</si>
  <si>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</si>
  <si>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</si>
  <si>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</si>
  <si>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</si>
  <si>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</si>
  <si>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</si>
  <si>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</si>
  <si>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</si>
  <si>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</si>
  <si>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</si>
  <si>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</si>
  <si>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</si>
  <si>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</si>
  <si>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</si>
  <si>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</si>
  <si>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</si>
  <si>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</si>
  <si>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</si>
  <si>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</si>
  <si>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</si>
  <si>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</si>
  <si>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</si>
  <si>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</si>
  <si>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</si>
  <si>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</si>
  <si>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</si>
  <si>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</si>
  <si>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</si>
  <si>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</si>
  <si>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</si>
  <si>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</si>
  <si>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</si>
  <si>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</si>
  <si>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</si>
  <si>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</si>
  <si>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</si>
  <si>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</si>
  <si>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</si>
  <si>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</si>
  <si>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</si>
  <si>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</si>
  <si>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</si>
  <si>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</si>
  <si>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</si>
  <si>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</si>
  <si>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</si>
  <si>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</si>
  <si>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</si>
  <si>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</si>
  <si>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</si>
  <si>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</si>
  <si>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</si>
  <si>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</si>
  <si>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</si>
  <si>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</si>
  <si>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</si>
  <si>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</si>
  <si>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</si>
  <si>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</si>
  <si>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</si>
  <si>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</si>
  <si>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</si>
  <si>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</si>
  <si>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</si>
  <si>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</si>
  <si>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</si>
  <si>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</si>
  <si>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</si>
  <si>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</si>
  <si>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</si>
  <si>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</si>
  <si>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</si>
  <si>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</si>
  <si>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</si>
  <si>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</si>
  <si>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</si>
  <si>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</si>
  <si>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</si>
  <si>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</si>
  <si>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</si>
  <si>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</si>
  <si>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</si>
  <si>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</si>
  <si>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</si>
  <si>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</si>
  <si>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</si>
  <si>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</si>
  <si>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</si>
  <si>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</si>
  <si>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</si>
  <si>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</si>
  <si>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</si>
  <si>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</si>
  <si>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</si>
  <si>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</si>
  <si>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</si>
  <si>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</si>
  <si>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</si>
  <si>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</si>
  <si>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</si>
  <si>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</si>
  <si>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</si>
  <si>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</si>
  <si>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</si>
  <si>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</si>
  <si>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</si>
  <si>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</si>
  <si>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</si>
  <si>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</si>
  <si>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</si>
  <si>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</si>
  <si>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</si>
  <si>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</si>
  <si>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</si>
  <si>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</si>
  <si>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</si>
  <si>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</si>
  <si>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</si>
  <si>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</si>
  <si>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</si>
  <si>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</si>
  <si>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</si>
  <si>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</si>
  <si>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</si>
  <si>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</si>
  <si>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</si>
  <si>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</si>
  <si>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</si>
  <si>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</si>
  <si>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</si>
  <si>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</si>
  <si>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</si>
  <si>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</si>
  <si>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</si>
  <si>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</si>
  <si>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</si>
  <si>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</si>
  <si>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</si>
  <si>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</si>
  <si>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</si>
  <si>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</si>
  <si>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</si>
  <si>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</si>
  <si>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</si>
  <si>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</si>
  <si>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</si>
  <si>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</si>
  <si>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</si>
  <si>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</si>
  <si>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</si>
  <si>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</si>
  <si>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</si>
  <si>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</si>
  <si>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</si>
  <si>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</si>
  <si>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</si>
  <si>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</si>
  <si>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</si>
  <si>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</si>
  <si>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</si>
  <si>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</si>
  <si>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</si>
  <si>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</si>
  <si>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</si>
  <si>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</si>
  <si>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</si>
  <si>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</si>
  <si>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</si>
  <si>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</si>
  <si>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</si>
  <si>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</si>
  <si>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</si>
  <si>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</si>
  <si>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</si>
  <si>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</si>
  <si>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</si>
  <si>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</si>
  <si>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</si>
  <si>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</si>
  <si>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</si>
  <si>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</si>
  <si>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</si>
  <si>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</si>
  <si>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</si>
  <si>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</si>
  <si>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</si>
  <si>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</si>
  <si>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</si>
  <si>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</si>
  <si>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</si>
  <si>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</si>
  <si>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</si>
  <si>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</si>
  <si>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</si>
  <si>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</si>
  <si>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</si>
  <si>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</si>
  <si>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</si>
  <si>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</si>
  <si>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</si>
  <si>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</si>
  <si>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</si>
  <si>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</si>
  <si>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</si>
  <si>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</si>
  <si>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</si>
  <si>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</si>
  <si>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</si>
  <si>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</si>
  <si>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</si>
  <si>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</si>
  <si>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</si>
  <si>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</si>
  <si>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</si>
  <si>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</si>
  <si>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</si>
  <si>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</si>
  <si>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</si>
  <si>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</si>
  <si>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</si>
  <si>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</si>
  <si>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</si>
  <si>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</si>
  <si>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</si>
  <si>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</si>
  <si>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</si>
  <si>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</si>
  <si>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</si>
  <si>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</si>
  <si>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</si>
  <si>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</si>
  <si>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</si>
  <si>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</si>
  <si>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</si>
  <si>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</si>
  <si>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</si>
  <si>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</si>
  <si>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</si>
  <si>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</si>
  <si>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</si>
  <si>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</si>
  <si>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</si>
  <si>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</si>
  <si>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</si>
  <si>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</si>
  <si>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</si>
  <si>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</si>
  <si>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</si>
  <si>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</si>
  <si>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</si>
  <si>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</si>
  <si>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</si>
  <si>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</si>
  <si>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</si>
  <si>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</si>
  <si>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</si>
  <si>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</si>
  <si>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</si>
  <si>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</si>
  <si>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</si>
  <si>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</si>
  <si>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</si>
  <si>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</si>
  <si>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</si>
  <si>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</si>
  <si>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</si>
  <si>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</si>
  <si>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</si>
  <si>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</si>
  <si>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</si>
  <si>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</si>
  <si>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</si>
  <si>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</si>
  <si>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</si>
  <si>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</si>
  <si>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</si>
  <si>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</si>
  <si>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</si>
  <si>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</si>
  <si>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</si>
  <si>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</si>
  <si>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</si>
  <si>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</si>
  <si>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</si>
  <si>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</si>
  <si>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</si>
  <si>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</si>
  <si>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</si>
  <si>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</si>
  <si>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</si>
  <si>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</si>
  <si>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</si>
  <si>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</si>
  <si>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</si>
  <si>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</si>
  <si>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</si>
  <si>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</si>
  <si>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</si>
  <si>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</si>
  <si>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</si>
  <si>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</si>
  <si>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</si>
  <si>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</si>
  <si>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</si>
  <si>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</si>
  <si>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</si>
  <si>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</si>
  <si>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</si>
  <si>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</si>
  <si>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</si>
  <si>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</si>
  <si>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</si>
  <si>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</si>
  <si>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</si>
  <si>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</si>
  <si>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</si>
  <si>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</si>
  <si>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</si>
  <si>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</si>
  <si>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</si>
  <si>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</si>
  <si>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</si>
  <si>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</si>
  <si>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</si>
  <si>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</si>
  <si>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</si>
  <si>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</si>
  <si>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</si>
  <si>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</si>
  <si>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</si>
  <si>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</si>
  <si>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</si>
  <si>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</si>
  <si>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</si>
  <si>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</si>
  <si>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</si>
  <si>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</si>
  <si>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</si>
  <si>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</si>
  <si>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</si>
  <si>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</si>
  <si>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</si>
  <si>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</si>
  <si>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</si>
  <si>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</si>
  <si>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</si>
  <si>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</si>
  <si>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</si>
  <si>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</si>
  <si>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</si>
  <si>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</si>
  <si>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</si>
  <si>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</si>
  <si>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</si>
  <si>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</si>
  <si>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</si>
  <si>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</si>
  <si>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</si>
  <si>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</si>
  <si>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</si>
  <si>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</si>
  <si>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</si>
  <si>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</si>
  <si>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</si>
  <si>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</si>
  <si>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</si>
  <si>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</si>
  <si>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</si>
  <si>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</si>
  <si>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</si>
  <si>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</si>
  <si>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</si>
  <si>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</si>
  <si>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</si>
  <si>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</si>
  <si>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</si>
  <si>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</si>
  <si>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</si>
  <si>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</si>
  <si>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</si>
  <si>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</si>
  <si>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</si>
  <si>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</si>
  <si>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</si>
  <si>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</si>
  <si>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</si>
  <si>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</si>
  <si>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</si>
  <si>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</si>
  <si>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</si>
  <si>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</si>
  <si>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</si>
  <si>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</si>
  <si>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</si>
  <si>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</si>
  <si>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</si>
  <si>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</si>
  <si>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</si>
  <si>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</si>
  <si>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</si>
  <si>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</si>
  <si>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</si>
  <si>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</si>
  <si>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</si>
  <si>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</si>
  <si>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</si>
  <si>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</si>
  <si>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</si>
  <si>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</si>
  <si>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</si>
  <si>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</si>
  <si>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</si>
  <si>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</si>
  <si>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</si>
  <si>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</si>
  <si>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</si>
  <si>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</si>
  <si>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</si>
  <si>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</si>
  <si>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</si>
  <si>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</si>
  <si>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</si>
  <si>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</si>
  <si>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</si>
  <si>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</si>
  <si>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</si>
  <si>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</si>
  <si>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</si>
  <si>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</si>
  <si>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</si>
  <si>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</si>
  <si>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</si>
  <si>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</si>
  <si>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</si>
  <si>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</si>
  <si>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</si>
  <si>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</si>
  <si>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</si>
  <si>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</si>
  <si>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</si>
  <si>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</si>
  <si>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</si>
  <si>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</si>
  <si>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</si>
  <si>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</si>
  <si>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</si>
  <si>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</si>
  <si>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</si>
  <si>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</si>
  <si>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</si>
  <si>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</si>
  <si>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</si>
  <si>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</si>
  <si>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</si>
  <si>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</si>
  <si>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</si>
  <si>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</si>
  <si>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</si>
  <si>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</si>
  <si>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</si>
  <si>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</si>
  <si>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</si>
  <si>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</si>
  <si>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</si>
  <si>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</si>
  <si>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</si>
  <si>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</si>
  <si>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</si>
  <si>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</si>
  <si>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</si>
  <si>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</si>
  <si>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</si>
  <si>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</si>
  <si>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</si>
  <si>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</si>
  <si>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</si>
  <si>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</si>
  <si>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</si>
  <si>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</si>
  <si>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</si>
  <si>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</si>
  <si>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</si>
  <si>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</si>
  <si>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</si>
  <si>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</si>
  <si>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</si>
  <si>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</si>
  <si>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</si>
  <si>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</si>
  <si>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</si>
  <si>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</si>
  <si>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</si>
  <si>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</si>
  <si>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</si>
  <si>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</si>
  <si>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</si>
  <si>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</si>
  <si>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</si>
  <si>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</si>
  <si>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</si>
  <si>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</si>
  <si>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</si>
  <si>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</si>
  <si>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</si>
  <si>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</si>
  <si>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</si>
  <si>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</si>
  <si>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</si>
  <si>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</si>
  <si>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</si>
  <si>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</si>
  <si>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</si>
  <si>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</si>
  <si>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</si>
  <si>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</si>
  <si>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</si>
  <si>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</si>
  <si>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</si>
  <si>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</si>
  <si>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</si>
  <si>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</si>
  <si>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</si>
  <si>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</si>
  <si>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</si>
  <si>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</si>
  <si>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</si>
  <si>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</si>
  <si>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</si>
  <si>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</si>
  <si>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</si>
  <si>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</si>
  <si>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</si>
  <si>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</si>
  <si>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</si>
  <si>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</si>
  <si>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</si>
  <si>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</si>
  <si>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</si>
  <si>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</si>
  <si>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</si>
  <si>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</si>
  <si>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</si>
  <si>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</si>
  <si>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</si>
  <si>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</si>
  <si>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</si>
  <si>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</si>
  <si>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</si>
  <si>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</si>
  <si>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</si>
  <si>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</si>
  <si>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</si>
  <si>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</si>
  <si>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</si>
  <si>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</si>
  <si>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</si>
  <si>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</si>
  <si>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</si>
  <si>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</si>
  <si>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</si>
  <si>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</si>
  <si>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</si>
  <si>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</si>
  <si>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</si>
  <si>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</si>
  <si>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</si>
  <si>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</si>
  <si>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</si>
  <si>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</si>
  <si>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</si>
  <si>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</si>
  <si>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</si>
  <si>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</si>
  <si>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</si>
  <si>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</si>
  <si>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</si>
  <si>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</si>
  <si>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</si>
  <si>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</si>
  <si>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</si>
  <si>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</si>
  <si>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</si>
  <si>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</si>
  <si>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</si>
  <si>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</si>
  <si>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</si>
  <si>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</si>
  <si>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</si>
  <si>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</si>
  <si>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</si>
  <si>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</si>
  <si>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</si>
  <si>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</si>
  <si>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</si>
  <si>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</si>
  <si>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</si>
  <si>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</si>
  <si>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</si>
  <si>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</si>
  <si>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</si>
  <si>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</si>
  <si>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</si>
  <si>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</si>
  <si>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</si>
  <si>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</si>
  <si>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</si>
  <si>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</si>
  <si>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</si>
  <si>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</si>
  <si>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</si>
  <si>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</si>
  <si>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</si>
  <si>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</si>
  <si>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</si>
  <si>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</si>
  <si>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</si>
  <si>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</si>
  <si>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</si>
  <si>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</si>
  <si>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</si>
  <si>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</si>
  <si>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</si>
  <si>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</si>
  <si>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</si>
  <si>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</si>
  <si>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</si>
  <si>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</si>
  <si>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</si>
  <si>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</si>
  <si>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</si>
  <si>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</si>
  <si>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</si>
  <si>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</si>
  <si>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</si>
  <si>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</si>
  <si>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</si>
  <si>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</si>
  <si>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</si>
  <si>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</si>
  <si>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</si>
  <si>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</si>
  <si>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</si>
  <si>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</si>
  <si>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</si>
  <si>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</si>
  <si>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</si>
  <si>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</si>
  <si>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</si>
  <si>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</si>
  <si>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</si>
  <si>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</si>
  <si>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</si>
  <si>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</si>
  <si>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</si>
  <si>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</si>
  <si>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</si>
  <si>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</si>
  <si>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</si>
  <si>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</si>
  <si>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</si>
  <si>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</si>
  <si>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</si>
  <si>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</si>
  <si>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</si>
  <si>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</si>
  <si>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</si>
  <si>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</si>
  <si>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</si>
  <si>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</si>
  <si>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</si>
  <si>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</si>
  <si>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</si>
  <si>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</si>
  <si>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</si>
  <si>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</si>
  <si>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</si>
  <si>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</si>
  <si>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</si>
  <si>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</si>
  <si>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</si>
  <si>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</si>
  <si>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</si>
  <si>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</si>
  <si>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</si>
  <si>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</si>
  <si>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</si>
  <si>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</si>
  <si>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</si>
  <si>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</si>
  <si>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</si>
  <si>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</si>
  <si>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</si>
  <si>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</si>
  <si>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</si>
  <si>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</si>
  <si>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</si>
  <si>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</si>
  <si>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</si>
  <si>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</si>
  <si>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</si>
  <si>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</si>
  <si>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</si>
  <si>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</si>
  <si>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</si>
  <si>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</si>
  <si>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</si>
  <si>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</si>
  <si>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</si>
  <si>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</si>
  <si>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</si>
  <si>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</si>
  <si>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</si>
  <si>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</si>
  <si>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</si>
  <si>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</si>
  <si>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</si>
  <si>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</si>
  <si>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</si>
  <si>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</si>
  <si>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</si>
  <si>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</si>
  <si>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</si>
  <si>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</si>
  <si>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</si>
  <si>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</si>
  <si>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</si>
  <si>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</si>
  <si>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</si>
  <si>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</si>
  <si>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</si>
  <si>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</si>
  <si>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</si>
  <si>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</si>
  <si>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</si>
  <si>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</si>
  <si>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</si>
  <si>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</si>
  <si>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</si>
  <si>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</si>
  <si>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</si>
  <si>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</si>
  <si>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</si>
  <si>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</si>
  <si>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</si>
  <si>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</si>
  <si>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</si>
  <si>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</si>
  <si>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</si>
  <si>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</si>
  <si>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</si>
  <si>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</si>
  <si>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</si>
  <si>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</si>
  <si>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</si>
  <si>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</si>
  <si>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</si>
  <si>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</si>
  <si>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</si>
  <si>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</si>
  <si>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</si>
  <si>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</si>
  <si>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</si>
  <si>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</si>
  <si>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</si>
  <si>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</si>
  <si>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</si>
  <si>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</si>
  <si>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</si>
  <si>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</si>
  <si>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</si>
  <si>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</si>
  <si>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</si>
  <si>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</si>
  <si>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</si>
  <si>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</si>
  <si>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</si>
  <si>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</si>
  <si>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</si>
  <si>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</si>
  <si>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</si>
  <si>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</si>
  <si>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</si>
  <si>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</si>
  <si>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</si>
  <si>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</si>
  <si>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</si>
  <si>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</si>
  <si>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</si>
  <si>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</si>
  <si>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</si>
  <si>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</si>
  <si>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</si>
  <si>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</si>
  <si>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</si>
  <si>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</si>
  <si>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</si>
  <si>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</si>
  <si>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</si>
  <si>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</si>
  <si>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</si>
  <si>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</si>
  <si>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</si>
  <si>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</si>
  <si>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</si>
  <si>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</si>
  <si>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</si>
  <si>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</si>
  <si>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</si>
  <si>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</si>
  <si>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</si>
  <si>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</si>
  <si>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</si>
  <si>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</si>
  <si>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</si>
  <si>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</si>
  <si>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</si>
  <si>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</si>
  <si>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</si>
  <si>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</si>
  <si>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</si>
  <si>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</si>
  <si>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</si>
  <si>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</si>
  <si>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</si>
  <si>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</si>
  <si>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</si>
  <si>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</si>
  <si>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</si>
  <si>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</si>
  <si>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</si>
  <si>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</si>
  <si>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</si>
  <si>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</si>
  <si>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</si>
  <si>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</si>
  <si>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</si>
  <si>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</si>
  <si>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</si>
  <si>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</si>
  <si>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</si>
  <si>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</si>
  <si>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</si>
  <si>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</si>
  <si>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</si>
  <si>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</si>
  <si>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</si>
  <si>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</si>
  <si>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</si>
  <si>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</si>
  <si>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</si>
  <si>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</si>
  <si>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</si>
  <si>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</si>
  <si>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</si>
  <si>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</si>
  <si>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</si>
  <si>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</si>
  <si>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</si>
  <si>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</si>
  <si>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</si>
  <si>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</si>
  <si>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</si>
  <si>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</si>
  <si>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</si>
  <si>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</si>
  <si>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</si>
  <si>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</si>
  <si>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</si>
  <si>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</si>
  <si>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</si>
  <si>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</si>
  <si>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</si>
  <si>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</si>
  <si>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</si>
  <si>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</si>
  <si>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</si>
  <si>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</si>
  <si>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</si>
  <si>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</si>
  <si>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</si>
  <si>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</si>
  <si>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</si>
  <si>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</si>
  <si>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</si>
  <si>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</si>
  <si>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</si>
  <si>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</si>
  <si>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</si>
  <si>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</si>
  <si>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</si>
  <si>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</si>
  <si>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</si>
  <si>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</si>
  <si>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</si>
  <si>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</si>
  <si>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</si>
  <si>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</si>
  <si>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</si>
  <si>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</si>
  <si>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</si>
  <si>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</si>
  <si>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</si>
  <si>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</si>
  <si>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</si>
  <si>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</si>
  <si>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</si>
  <si>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</si>
  <si>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</si>
  <si>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</si>
  <si>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</si>
  <si>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</si>
  <si>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</si>
  <si>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</si>
  <si>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</si>
  <si>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</si>
  <si>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</si>
  <si>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</si>
  <si>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</si>
  <si>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</si>
  <si>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</si>
  <si>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</si>
  <si>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</si>
  <si>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</si>
  <si>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</si>
  <si>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</si>
  <si>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</si>
  <si>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</si>
  <si>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</si>
  <si>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</si>
  <si>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</si>
  <si>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</si>
  <si>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</si>
  <si>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</si>
  <si>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</si>
  <si>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</si>
  <si>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</si>
  <si>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</si>
  <si>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</si>
  <si>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</si>
  <si>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</si>
  <si>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</si>
  <si>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</si>
  <si>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</si>
  <si>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</si>
  <si>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</si>
  <si>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</si>
  <si>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</si>
  <si>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</si>
  <si>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</si>
  <si>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</si>
  <si>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</si>
  <si>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</si>
  <si>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</si>
  <si>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</si>
  <si>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</si>
  <si>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</si>
  <si>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</si>
  <si>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</si>
  <si>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</si>
  <si>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</si>
  <si>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</si>
  <si>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</si>
  <si>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</si>
  <si>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</si>
  <si>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</si>
  <si>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</si>
  <si>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</si>
  <si>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</si>
  <si>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</si>
  <si>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</si>
  <si>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</si>
  <si>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</si>
  <si>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</si>
  <si>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</si>
  <si>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</si>
  <si>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</si>
  <si>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</si>
  <si>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</si>
  <si>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</si>
  <si>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</si>
  <si>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</si>
  <si>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</si>
  <si>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</si>
  <si>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</si>
  <si>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</si>
  <si>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</si>
  <si>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</si>
  <si>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</si>
  <si>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</si>
  <si>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</si>
  <si>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</si>
  <si>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</si>
  <si>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</si>
  <si>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</si>
  <si>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</si>
  <si>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</si>
  <si>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</si>
  <si>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</si>
  <si>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</si>
  <si>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</si>
  <si>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</si>
  <si>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</si>
  <si>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</si>
  <si>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</si>
  <si>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</si>
  <si>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</si>
  <si>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</si>
  <si>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</si>
  <si>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</si>
  <si>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</si>
  <si>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</si>
  <si>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</si>
  <si>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</si>
  <si>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</si>
  <si>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</si>
  <si>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</si>
  <si>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</si>
  <si>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</si>
  <si>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</si>
  <si>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</si>
  <si>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</si>
  <si>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</si>
  <si>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</si>
  <si>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</si>
  <si>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</si>
  <si>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</si>
  <si>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</si>
  <si>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</si>
  <si>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</si>
  <si>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</si>
  <si>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</si>
  <si>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</si>
  <si>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</si>
  <si>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</si>
  <si>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</si>
  <si>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</si>
  <si>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</si>
  <si>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</si>
  <si>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</si>
  <si>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</si>
  <si>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</si>
  <si>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</si>
  <si>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</si>
  <si>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</si>
  <si>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</si>
  <si>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</si>
  <si>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</si>
  <si>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</si>
  <si>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</si>
  <si>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</si>
  <si>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</si>
  <si>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</si>
  <si>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</si>
  <si>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</si>
  <si>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</si>
  <si>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</si>
  <si>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</si>
  <si>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</si>
  <si>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</si>
  <si>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</si>
  <si>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</si>
  <si>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</si>
  <si>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</si>
  <si>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</si>
  <si>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</si>
  <si>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</si>
  <si>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</si>
  <si>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</si>
  <si>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</si>
  <si>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</si>
  <si>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</si>
  <si>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</si>
  <si>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</si>
  <si>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</si>
  <si>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</si>
  <si>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</si>
  <si>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</si>
  <si>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</si>
  <si>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</si>
  <si>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</si>
  <si>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</si>
  <si>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</si>
  <si>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</si>
  <si>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</si>
  <si>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</si>
  <si>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</si>
  <si>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</si>
  <si>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</si>
  <si>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</si>
  <si>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</si>
  <si>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</si>
  <si>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</si>
  <si>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</si>
  <si>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</si>
  <si>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</si>
  <si>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</si>
  <si>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</si>
  <si>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</si>
  <si>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</si>
  <si>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</si>
  <si>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</si>
  <si>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</si>
  <si>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</si>
  <si>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</si>
  <si>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</si>
  <si>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</si>
  <si>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</si>
  <si>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</si>
  <si>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</si>
  <si>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</si>
  <si>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</si>
  <si>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</si>
  <si>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</si>
  <si>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</si>
  <si>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</si>
  <si>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</si>
  <si>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</si>
  <si>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</si>
  <si>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</si>
  <si>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</si>
  <si>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</si>
  <si>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</si>
  <si>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</si>
  <si>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</si>
  <si>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</si>
  <si>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</si>
  <si>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</si>
  <si>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</si>
  <si>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</si>
  <si>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</si>
  <si>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</si>
  <si>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</si>
  <si>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</si>
  <si>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</si>
  <si>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</si>
  <si>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</si>
  <si>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</si>
  <si>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</si>
  <si>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</si>
  <si>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</si>
  <si>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</si>
  <si>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</si>
  <si>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</si>
  <si>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</si>
  <si>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</si>
  <si>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</si>
  <si>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</si>
  <si>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</si>
  <si>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</si>
  <si>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</si>
  <si>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</si>
  <si>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</si>
  <si>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</si>
  <si>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</si>
  <si>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</si>
  <si>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</si>
  <si>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</si>
  <si>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</si>
  <si>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</si>
  <si>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</si>
  <si>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</si>
  <si>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</si>
  <si>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</si>
  <si>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</si>
  <si>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</si>
  <si>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</si>
  <si>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</si>
  <si>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</si>
  <si>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</si>
  <si>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</si>
  <si>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</si>
  <si>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</si>
  <si>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</si>
  <si>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</si>
  <si>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</si>
  <si>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</si>
  <si>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</si>
  <si>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</si>
  <si>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</si>
  <si>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</si>
  <si>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</si>
  <si>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</si>
  <si>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</si>
  <si>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</si>
  <si>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</si>
  <si>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</si>
  <si>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</si>
  <si>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</si>
  <si>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</si>
  <si>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</si>
  <si>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</si>
  <si>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</si>
  <si>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</si>
  <si>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</si>
  <si>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</si>
  <si>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</si>
  <si>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</si>
  <si>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</si>
  <si>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</si>
  <si>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</si>
  <si>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</si>
  <si>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</si>
  <si>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</si>
  <si>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</si>
  <si>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</si>
  <si>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</si>
  <si>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</si>
  <si>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</si>
  <si>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</si>
  <si>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</si>
  <si>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</si>
  <si>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</si>
  <si>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</si>
  <si>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</si>
  <si>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</si>
  <si>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</si>
  <si>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</si>
  <si>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</si>
  <si>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</si>
  <si>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</si>
  <si>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</si>
  <si>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</si>
  <si>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</si>
  <si>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</si>
  <si>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</si>
  <si>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</si>
  <si>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</si>
  <si>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</si>
  <si>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</si>
  <si>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</si>
  <si>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</si>
  <si>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</si>
  <si>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</si>
  <si>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</si>
  <si>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</si>
  <si>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</si>
  <si>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</si>
  <si>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</si>
  <si>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</si>
  <si>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</si>
  <si>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</si>
  <si>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</si>
  <si>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</si>
  <si>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</si>
  <si>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</si>
  <si>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</si>
  <si>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</si>
  <si>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</si>
  <si>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</si>
  <si>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</si>
  <si>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</si>
  <si>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</si>
  <si>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</si>
  <si>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</si>
  <si>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</si>
  <si>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</si>
  <si>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</si>
  <si>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</si>
  <si>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</si>
  <si>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</si>
  <si>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</si>
  <si>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</si>
  <si>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</si>
  <si>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</si>
  <si>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</si>
  <si>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</si>
  <si>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</si>
  <si>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</si>
  <si>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</si>
  <si>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</si>
  <si>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</si>
  <si>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</si>
  <si>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</si>
  <si>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</si>
  <si>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</si>
  <si>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</si>
  <si>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</si>
  <si>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</si>
  <si>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</si>
  <si>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</si>
  <si>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</si>
  <si>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</si>
  <si>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</si>
  <si>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</si>
  <si>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</si>
  <si>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</si>
  <si>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</si>
  <si>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</si>
  <si>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</si>
  <si>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</si>
  <si>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</si>
  <si>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</si>
  <si>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</si>
  <si>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</si>
  <si>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</si>
  <si>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</si>
  <si>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</si>
  <si>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</si>
  <si>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</si>
  <si>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</si>
  <si>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</si>
  <si>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</si>
  <si>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</si>
  <si>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</si>
  <si>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</si>
  <si>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</si>
  <si>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</si>
  <si>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</si>
  <si>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</si>
  <si>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</si>
  <si>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</si>
  <si>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</si>
  <si>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</si>
  <si>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</si>
  <si>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</si>
  <si>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</si>
  <si>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</si>
  <si>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</si>
  <si>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</si>
  <si>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</si>
  <si>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</si>
  <si>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</si>
  <si>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</si>
  <si>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</si>
  <si>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</si>
  <si>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</si>
  <si>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</si>
  <si>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</si>
  <si>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</si>
  <si>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</si>
  <si>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</si>
  <si>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</si>
  <si>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</si>
  <si>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</si>
  <si>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</si>
  <si>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</si>
  <si>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</si>
  <si>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</si>
  <si>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</si>
  <si>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</si>
  <si>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</si>
  <si>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</si>
  <si>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</si>
  <si>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</si>
  <si>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</si>
  <si>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</si>
  <si>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</si>
  <si>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</si>
  <si>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</si>
  <si>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</si>
  <si>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</si>
  <si>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</si>
  <si>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</si>
  <si>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</si>
  <si>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</si>
  <si>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</si>
  <si>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</si>
  <si>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</si>
  <si>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</si>
  <si>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</si>
  <si>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</si>
  <si>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</si>
  <si>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</si>
  <si>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</si>
  <si>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</si>
  <si>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</si>
  <si>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</si>
  <si>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</si>
  <si>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</si>
  <si>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</si>
  <si>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</si>
  <si>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</si>
  <si>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</si>
  <si>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</si>
  <si>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</si>
  <si>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</si>
  <si>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</si>
  <si>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</si>
  <si>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</si>
  <si>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</si>
  <si>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</si>
  <si>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</si>
  <si>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</si>
  <si>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</si>
  <si>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</si>
  <si>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</si>
  <si>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</si>
  <si>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</si>
  <si>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</si>
  <si>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</si>
  <si>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</si>
  <si>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</si>
  <si>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</si>
  <si>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</si>
  <si>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</si>
  <si>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</si>
  <si>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</si>
  <si>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</si>
  <si>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</si>
  <si>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</si>
  <si>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</si>
  <si>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</si>
  <si>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</si>
  <si>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</si>
  <si>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</si>
  <si>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</si>
  <si>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</si>
  <si>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</si>
  <si>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</si>
  <si>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</si>
  <si>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</si>
  <si>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</si>
  <si>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</si>
  <si>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</si>
  <si>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</si>
  <si>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</si>
  <si>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</si>
  <si>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</si>
  <si>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</si>
  <si>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</si>
  <si>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</si>
  <si>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</si>
  <si>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</si>
  <si>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</si>
  <si>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</si>
  <si>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</si>
  <si>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</si>
  <si>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</si>
  <si>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</si>
  <si>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</si>
  <si>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</si>
  <si>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</si>
  <si>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</si>
  <si>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</si>
  <si>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</si>
  <si>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</si>
  <si>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</si>
  <si>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</si>
  <si>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</si>
  <si>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</si>
  <si>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</si>
  <si>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</si>
  <si>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</si>
  <si>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</si>
  <si>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</si>
  <si>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</si>
  <si>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</si>
  <si>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</si>
  <si>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</si>
  <si>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</si>
  <si>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</si>
  <si>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</si>
  <si>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</si>
  <si>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</si>
  <si>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</si>
  <si>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</si>
  <si>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</si>
  <si>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</si>
  <si>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</si>
  <si>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</si>
  <si>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</si>
  <si>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</si>
  <si>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</si>
  <si>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</si>
  <si>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</si>
  <si>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</si>
  <si>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</si>
  <si>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</si>
  <si>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</si>
  <si>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</si>
  <si>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</si>
  <si>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</si>
  <si>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</si>
  <si>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</si>
  <si>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</si>
  <si>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</si>
  <si>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</si>
  <si>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</si>
  <si>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</si>
  <si>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</si>
  <si>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</si>
  <si>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</si>
  <si>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</si>
  <si>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</si>
  <si>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</si>
  <si>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</si>
  <si>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</si>
  <si>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</si>
  <si>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</si>
  <si>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</si>
  <si>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</si>
  <si>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</si>
  <si>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</si>
  <si>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</si>
  <si>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</si>
  <si>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</si>
  <si>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</si>
  <si>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</si>
  <si>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</si>
  <si>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</si>
  <si>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</si>
  <si>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</si>
  <si>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</si>
  <si>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</si>
  <si>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</si>
  <si>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</si>
  <si>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</si>
  <si>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</si>
  <si>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</si>
  <si>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</si>
  <si>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</si>
  <si>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</si>
  <si>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</si>
  <si>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</si>
  <si>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</si>
  <si>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</si>
  <si>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</si>
  <si>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</si>
  <si>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</si>
  <si>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</si>
  <si>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</si>
  <si>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</si>
  <si>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</si>
  <si>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</si>
  <si>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</si>
  <si>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</si>
  <si>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</si>
  <si>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</si>
  <si>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</si>
  <si>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</si>
  <si>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</si>
  <si>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</si>
  <si>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</si>
  <si>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</si>
  <si>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</si>
  <si>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</si>
  <si>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</si>
  <si>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</si>
  <si>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</si>
  <si>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</si>
  <si>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</si>
  <si>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</si>
  <si>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</si>
  <si>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</si>
  <si>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</si>
  <si>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</si>
  <si>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</si>
  <si>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</si>
  <si>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</si>
  <si>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</si>
  <si>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</si>
  <si>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</si>
  <si>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</si>
  <si>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</si>
  <si>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</si>
  <si>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</si>
  <si>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</si>
  <si>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</si>
  <si>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</si>
  <si>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</si>
  <si>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</si>
  <si>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</si>
  <si>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</si>
  <si>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</si>
  <si>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</si>
  <si>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</si>
  <si>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</si>
  <si>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</si>
  <si>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</si>
  <si>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</si>
  <si>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</si>
  <si>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</si>
  <si>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</si>
  <si>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</si>
  <si>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</si>
  <si>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</si>
  <si>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</si>
  <si>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</si>
  <si>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</si>
  <si>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</si>
  <si>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</si>
  <si>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</si>
  <si>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</si>
  <si>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</si>
  <si>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</si>
  <si>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</si>
  <si>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</si>
  <si>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</si>
  <si>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</si>
  <si>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</si>
  <si>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</si>
  <si>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</si>
  <si>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</si>
  <si>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</si>
  <si>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</si>
  <si>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</si>
  <si>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</si>
  <si>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</si>
  <si>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</si>
  <si>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</si>
  <si>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</si>
  <si>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</si>
  <si>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</si>
  <si>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</si>
  <si>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</si>
  <si>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</si>
  <si>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</si>
  <si>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</si>
  <si>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</si>
  <si>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</si>
  <si>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</si>
  <si>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</si>
  <si>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</si>
  <si>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</si>
  <si>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</si>
  <si>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</si>
  <si>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</si>
  <si>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</si>
  <si>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</si>
  <si>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</si>
  <si>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</si>
  <si>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</si>
  <si>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</si>
  <si>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</si>
  <si>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</si>
  <si>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</si>
  <si>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</si>
  <si>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</si>
  <si>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</si>
  <si>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</si>
  <si>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</si>
  <si>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</si>
  <si>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</si>
  <si>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</si>
  <si>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</si>
  <si>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</si>
  <si>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</si>
  <si>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</si>
  <si>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</si>
  <si>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</si>
  <si>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</si>
  <si>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</si>
  <si>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</si>
  <si>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</si>
  <si>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</si>
  <si>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</si>
  <si>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</si>
  <si>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</si>
  <si>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</si>
  <si>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</si>
  <si>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</si>
  <si>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</si>
  <si>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</si>
  <si>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</si>
  <si>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</si>
  <si>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</si>
  <si>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</si>
  <si>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</si>
  <si>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</si>
  <si>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</si>
  <si>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</si>
  <si>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</si>
  <si>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</si>
  <si>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</si>
  <si>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</si>
  <si>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</si>
  <si>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</si>
  <si>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</si>
  <si>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</si>
  <si>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</si>
  <si>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</si>
  <si>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</si>
  <si>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</si>
  <si>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</si>
  <si>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</si>
  <si>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</si>
  <si>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</si>
  <si>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</si>
  <si>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</si>
  <si>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</si>
  <si>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</si>
  <si>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</si>
  <si>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</si>
  <si>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</si>
  <si>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</si>
  <si>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</si>
  <si>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</si>
  <si>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</si>
  <si>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</si>
  <si>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</si>
  <si>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</si>
  <si>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</si>
  <si>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</si>
  <si>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</si>
  <si>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</si>
  <si>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</si>
  <si>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</si>
  <si>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</si>
  <si>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</si>
  <si>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</si>
  <si>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</si>
  <si>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</si>
  <si>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</si>
  <si>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</si>
  <si>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</si>
  <si>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</si>
  <si>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</si>
  <si>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</si>
  <si>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</si>
  <si>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</si>
  <si>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</si>
  <si>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</si>
  <si>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</si>
  <si>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</si>
  <si>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</si>
  <si>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</si>
  <si>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</si>
  <si>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</si>
  <si>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</si>
  <si>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</si>
  <si>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</si>
  <si>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</si>
  <si>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</si>
  <si>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</si>
  <si>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</si>
  <si>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</si>
  <si>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</si>
  <si>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</si>
  <si>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</si>
  <si>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</si>
  <si>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</si>
  <si>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</si>
  <si>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</si>
  <si>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</si>
  <si>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</si>
  <si>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</si>
  <si>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</si>
  <si>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</si>
  <si>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</si>
  <si>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</si>
  <si>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</si>
  <si>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</si>
  <si>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</si>
  <si>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</si>
  <si>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</si>
  <si>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</si>
  <si>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</si>
  <si>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</si>
  <si>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</si>
  <si>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</si>
  <si>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</si>
  <si>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</si>
  <si>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</si>
  <si>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</si>
  <si>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</si>
  <si>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</si>
  <si>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</si>
  <si>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</si>
  <si>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</si>
  <si>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</si>
  <si>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</si>
  <si>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</si>
  <si>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</si>
  <si>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</si>
  <si>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</si>
  <si>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</si>
  <si>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</si>
  <si>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</si>
  <si>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</si>
  <si>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</si>
  <si>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</si>
  <si>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</si>
  <si>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</si>
  <si>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</si>
  <si>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</si>
  <si>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</si>
  <si>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</si>
  <si>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</si>
  <si>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</si>
  <si>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</si>
  <si>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</si>
  <si>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</si>
  <si>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</si>
  <si>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</si>
  <si>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</si>
  <si>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</si>
  <si>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</si>
  <si>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</si>
  <si>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</si>
  <si>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</si>
  <si>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</si>
  <si>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</si>
  <si>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</si>
  <si>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</si>
  <si>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</si>
  <si>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</si>
  <si>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</si>
  <si>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</si>
  <si>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</si>
  <si>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</si>
  <si>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</si>
  <si>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</si>
  <si>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</si>
  <si>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</si>
  <si>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</si>
  <si>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</si>
  <si>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</si>
  <si>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</si>
  <si>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</si>
  <si>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</si>
  <si>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</si>
  <si>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</si>
  <si>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</si>
  <si>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</si>
  <si>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</si>
  <si>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</si>
  <si>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</si>
  <si>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</si>
  <si>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</si>
  <si>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</si>
  <si>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</si>
  <si>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</si>
  <si>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</si>
  <si>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</si>
  <si>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</si>
  <si>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</si>
  <si>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</si>
  <si>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</si>
  <si>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</si>
  <si>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</si>
  <si>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</si>
  <si>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</si>
  <si>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</si>
  <si>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</si>
  <si>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</si>
  <si>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</si>
  <si>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</si>
  <si>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</si>
  <si>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</si>
  <si>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</si>
  <si>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</si>
  <si>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</si>
  <si>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</si>
  <si>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</si>
  <si>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</si>
  <si>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</si>
  <si>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</si>
  <si>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</si>
  <si>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</si>
  <si>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</si>
  <si>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</si>
  <si>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</si>
  <si>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</si>
  <si>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</si>
  <si>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</si>
  <si>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</si>
  <si>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</si>
  <si>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</si>
  <si>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</si>
  <si>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</si>
  <si>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</si>
  <si>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</si>
  <si>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</si>
  <si>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</si>
  <si>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</si>
  <si>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</si>
  <si>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</si>
  <si>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</si>
  <si>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</si>
  <si>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</si>
  <si>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</si>
  <si>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</si>
  <si>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</si>
  <si>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</si>
  <si>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</si>
  <si>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</si>
  <si>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</si>
  <si>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</si>
  <si>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</si>
  <si>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</si>
  <si>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</si>
  <si>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</si>
  <si>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</si>
  <si>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</si>
  <si>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</si>
  <si>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</si>
  <si>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</si>
  <si>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</si>
  <si>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</si>
  <si>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</si>
  <si>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</si>
  <si>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</si>
  <si>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</si>
  <si>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</si>
  <si>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</si>
  <si>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</si>
  <si>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</si>
  <si>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</si>
  <si>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</si>
  <si>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</si>
  <si>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</si>
  <si>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</si>
  <si>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</si>
  <si>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</si>
  <si>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</si>
  <si>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</si>
  <si>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</si>
  <si>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</si>
  <si>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</si>
  <si>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</si>
  <si>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</si>
  <si>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</si>
  <si>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</si>
  <si>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</si>
  <si>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</si>
  <si>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</si>
  <si>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</si>
  <si>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</si>
  <si>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</si>
  <si>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</si>
  <si>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</si>
  <si>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</si>
  <si>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</si>
  <si>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</si>
  <si>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</si>
  <si>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</si>
  <si>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</si>
  <si>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</si>
  <si>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</si>
  <si>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</si>
  <si>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</si>
  <si>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</si>
  <si>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</si>
  <si>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</si>
  <si>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</si>
  <si>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</si>
  <si>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</si>
  <si>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</si>
  <si>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</si>
  <si>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</si>
  <si>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</si>
  <si>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</si>
  <si>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</si>
  <si>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</si>
  <si>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</si>
  <si>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</si>
  <si>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</si>
  <si>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</si>
  <si>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</si>
  <si>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</si>
  <si>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</si>
  <si>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</si>
  <si>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</si>
  <si>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</si>
  <si>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</si>
  <si>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</si>
  <si>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</si>
  <si>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</si>
  <si>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</si>
  <si>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</si>
  <si>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</si>
  <si>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</si>
  <si>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</si>
  <si>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</si>
  <si>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</si>
  <si>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</si>
  <si>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</si>
  <si>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</si>
  <si>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</si>
  <si>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</si>
  <si>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</si>
  <si>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</si>
  <si>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</si>
  <si>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</si>
  <si>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</si>
  <si>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</si>
  <si>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</si>
  <si>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</si>
  <si>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</si>
  <si>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</si>
  <si>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</si>
  <si>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</si>
  <si>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</si>
  <si>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</si>
  <si>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</si>
  <si>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</si>
  <si>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</si>
  <si>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</si>
  <si>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</si>
  <si>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</si>
  <si>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</si>
  <si>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</si>
  <si>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</si>
  <si>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</si>
  <si>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</si>
  <si>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</si>
  <si>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</si>
  <si>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</si>
  <si>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</si>
  <si>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</si>
  <si>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</si>
  <si>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</si>
  <si>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</si>
  <si>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</si>
  <si>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</si>
  <si>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</si>
  <si>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</si>
  <si>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</si>
  <si>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</si>
  <si>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</si>
  <si>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</si>
  <si>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</si>
  <si>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</si>
  <si>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</si>
  <si>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</si>
  <si>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</si>
  <si>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</si>
  <si>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</si>
  <si>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</si>
  <si>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</si>
  <si>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</si>
  <si>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</si>
  <si>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</si>
  <si>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</si>
  <si>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</si>
  <si>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</si>
  <si>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</si>
  <si>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</si>
  <si>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</si>
  <si>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</si>
  <si>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</si>
  <si>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</si>
  <si>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</si>
  <si>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</si>
  <si>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</si>
  <si>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</si>
  <si>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</si>
  <si>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</si>
  <si>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</si>
  <si>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</si>
  <si>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</si>
  <si>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</si>
  <si>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</si>
  <si>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</si>
  <si>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</si>
  <si>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</si>
  <si>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</si>
  <si>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</si>
  <si>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</si>
  <si>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</si>
  <si>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</si>
  <si>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</si>
  <si>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</si>
  <si>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</si>
  <si>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</si>
  <si>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</si>
  <si>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</si>
  <si>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</si>
  <si>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</si>
  <si>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</si>
  <si>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</si>
  <si>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</si>
  <si>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</si>
  <si>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</si>
  <si>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</si>
  <si>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</si>
  <si>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</si>
  <si>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</si>
  <si>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</si>
  <si>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</si>
  <si>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</si>
  <si>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</si>
  <si>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</si>
  <si>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</si>
  <si>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</si>
  <si>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</si>
  <si>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</si>
  <si>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</si>
  <si>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</si>
  <si>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</si>
  <si>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</si>
  <si>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</si>
  <si>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</si>
  <si>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</si>
  <si>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</si>
  <si>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</si>
  <si>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</si>
  <si>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</si>
  <si>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</si>
  <si>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</si>
  <si>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</si>
  <si>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</si>
  <si>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</si>
  <si>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</si>
  <si>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</si>
  <si>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</si>
  <si>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</si>
  <si>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</si>
  <si>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</si>
  <si>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</si>
  <si>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</si>
  <si>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</si>
  <si>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</si>
  <si>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</si>
  <si>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</si>
  <si>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</si>
  <si>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</si>
  <si>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</si>
  <si>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</si>
  <si>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</si>
  <si>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</si>
  <si>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</si>
  <si>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</si>
  <si>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</si>
  <si>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</si>
  <si>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</si>
  <si>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</si>
  <si>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</si>
  <si>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</si>
  <si>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</si>
  <si>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</si>
  <si>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</si>
  <si>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</si>
  <si>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</si>
  <si>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</si>
  <si>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</si>
  <si>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</si>
  <si>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</si>
  <si>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</si>
  <si>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</si>
  <si>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</si>
  <si>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</si>
  <si>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</si>
  <si>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</si>
  <si>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</si>
  <si>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</si>
  <si>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</si>
  <si>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</si>
  <si>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</si>
  <si>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</si>
  <si>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</si>
  <si>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</si>
  <si>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</si>
  <si>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</si>
  <si>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</si>
  <si>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</si>
  <si>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</si>
  <si>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</si>
  <si>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</si>
  <si>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</si>
  <si>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</si>
  <si>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</si>
  <si>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</si>
  <si>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</si>
  <si>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</si>
  <si>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</si>
  <si>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</si>
  <si>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</si>
  <si>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</si>
  <si>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</si>
  <si>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</si>
  <si>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</si>
  <si>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</si>
  <si>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</si>
  <si>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</si>
  <si>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</si>
  <si>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</si>
  <si>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</si>
  <si>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</si>
  <si>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</si>
  <si>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</si>
  <si>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</si>
  <si>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</si>
  <si>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</si>
  <si>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</si>
  <si>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</si>
  <si>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</si>
  <si>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</si>
  <si>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</si>
  <si>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</si>
  <si>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</si>
  <si>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</si>
  <si>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</si>
  <si>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</si>
  <si>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</si>
  <si>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</si>
  <si>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</si>
  <si>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</si>
  <si>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</si>
  <si>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</si>
  <si>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</si>
  <si>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</si>
  <si>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</si>
  <si>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</si>
  <si>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</si>
  <si>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</si>
  <si>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</si>
  <si>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</si>
  <si>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</si>
  <si>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</si>
  <si>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</si>
  <si>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</si>
  <si>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</si>
  <si>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</si>
  <si>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</si>
  <si>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</si>
  <si>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</si>
  <si>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</si>
  <si>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</si>
  <si>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</si>
  <si>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</si>
  <si>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</si>
  <si>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</si>
  <si>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</si>
  <si>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</si>
  <si>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</si>
  <si>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</si>
  <si>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</si>
  <si>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</si>
  <si>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</si>
  <si>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</si>
  <si>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</si>
  <si>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</si>
  <si>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</si>
  <si>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</si>
  <si>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</si>
  <si>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</si>
  <si>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</si>
  <si>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</si>
  <si>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</si>
  <si>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</si>
  <si>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</si>
  <si>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</si>
  <si>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</si>
  <si>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</si>
  <si>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</si>
  <si>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</si>
  <si>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</si>
  <si>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</si>
  <si>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</si>
  <si>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</si>
  <si>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</si>
  <si>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</si>
  <si>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</si>
  <si>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</si>
  <si>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</si>
  <si>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</si>
  <si>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</si>
  <si>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</si>
  <si>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</si>
  <si>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</si>
  <si>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</si>
  <si>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</si>
  <si>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</si>
  <si>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</si>
  <si>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</si>
  <si>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</si>
  <si>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</si>
  <si>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</si>
  <si>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</si>
  <si>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</si>
  <si>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</si>
  <si>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</si>
  <si>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</si>
  <si>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</si>
  <si>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</si>
  <si>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</si>
  <si>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</si>
  <si>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</si>
  <si>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</si>
  <si>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</si>
  <si>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</si>
  <si>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</si>
  <si>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</si>
  <si>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</si>
  <si>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</si>
  <si>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</si>
  <si>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</si>
  <si>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</si>
  <si>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</si>
  <si>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</si>
  <si>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</si>
  <si>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</si>
  <si>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</si>
  <si>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</si>
  <si>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</si>
  <si>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</si>
  <si>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</si>
  <si>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</si>
  <si>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</si>
  <si>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</si>
  <si>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</si>
  <si>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</si>
  <si>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</si>
  <si>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</si>
  <si>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</si>
  <si>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</si>
  <si>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</si>
  <si>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</si>
  <si>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</si>
  <si>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</si>
  <si>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</si>
  <si>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</si>
  <si>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</si>
  <si>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</si>
  <si>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</si>
  <si>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</si>
  <si>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</si>
  <si>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</si>
  <si>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</si>
  <si>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</si>
  <si>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</si>
  <si>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</si>
  <si>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</si>
  <si>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</si>
  <si>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</si>
  <si>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</si>
  <si>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</si>
  <si>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</si>
  <si>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</si>
  <si>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</si>
  <si>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</si>
  <si>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</si>
  <si>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</si>
  <si>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</si>
  <si>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</si>
  <si>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</si>
  <si>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</si>
  <si>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</si>
  <si>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</si>
  <si>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</si>
  <si>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</si>
  <si>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</si>
  <si>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</si>
  <si>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</si>
  <si>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</si>
  <si>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</si>
  <si>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</si>
  <si>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</si>
  <si>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</si>
  <si>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</si>
  <si>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</si>
  <si>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</si>
  <si>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</si>
  <si>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</si>
  <si>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</si>
  <si>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</si>
  <si>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</si>
  <si>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</si>
  <si>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</si>
  <si>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</si>
  <si>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</si>
  <si>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</si>
  <si>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</si>
  <si>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</si>
  <si>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</si>
  <si>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</si>
  <si>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</si>
  <si>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</si>
  <si>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</si>
  <si>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</si>
  <si>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</si>
  <si>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</si>
  <si>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</si>
  <si>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</si>
  <si>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</si>
  <si>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</si>
  <si>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</si>
  <si>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</si>
  <si>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</si>
  <si>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</si>
  <si>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</si>
  <si>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</si>
  <si>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</si>
  <si>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</si>
  <si>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</si>
  <si>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</si>
  <si>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</si>
  <si>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</si>
  <si>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</si>
  <si>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</si>
  <si>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</si>
  <si>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</si>
  <si>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</si>
  <si>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</si>
  <si>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</si>
  <si>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</si>
  <si>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</si>
  <si>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</si>
  <si>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</si>
  <si>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</si>
  <si>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</si>
  <si>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</si>
  <si>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</si>
  <si>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</si>
  <si>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</si>
  <si>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</si>
  <si>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</si>
  <si>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</si>
  <si>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</si>
  <si>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</si>
  <si>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</si>
  <si>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</si>
  <si>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</si>
  <si>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</si>
  <si>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</si>
  <si>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</si>
  <si>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</si>
  <si>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</si>
  <si>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</si>
  <si>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</si>
  <si>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</si>
  <si>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</si>
  <si>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</si>
  <si>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</si>
  <si>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</si>
  <si>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</si>
  <si>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</si>
  <si>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</si>
  <si>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</si>
  <si>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</si>
  <si>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</si>
  <si>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</si>
  <si>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</si>
  <si>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</si>
  <si>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</si>
  <si>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</si>
  <si>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</si>
  <si>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</si>
  <si>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</si>
  <si>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</si>
  <si>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</si>
  <si>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</si>
  <si>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</si>
  <si>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</si>
  <si>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</si>
  <si>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</si>
  <si>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</si>
  <si>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</si>
  <si>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</si>
  <si>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</si>
  <si>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</si>
  <si>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</si>
  <si>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</si>
  <si>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</si>
  <si>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</si>
  <si>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</si>
  <si>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</si>
  <si>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</si>
  <si>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</si>
  <si>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</si>
  <si>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</si>
  <si>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</si>
  <si>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</si>
  <si>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</si>
  <si>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</si>
  <si>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</si>
  <si>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</si>
  <si>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</si>
  <si>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</si>
  <si>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</si>
  <si>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</si>
  <si>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</si>
  <si>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</si>
  <si>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</si>
  <si>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</si>
  <si>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</si>
  <si>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</si>
  <si>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</si>
  <si>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</si>
  <si>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</si>
  <si>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</si>
  <si>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</si>
  <si>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</si>
  <si>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</si>
  <si>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</si>
  <si>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</si>
  <si>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</si>
  <si>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</si>
  <si>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</si>
  <si>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</si>
  <si>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</si>
  <si>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</si>
  <si>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</si>
  <si>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</si>
  <si>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</si>
  <si>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</si>
  <si>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</si>
  <si>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</si>
  <si>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</si>
  <si>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</si>
  <si>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</si>
  <si>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</si>
  <si>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</si>
  <si>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</si>
  <si>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</si>
  <si>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</si>
  <si>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</si>
  <si>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</si>
  <si>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</si>
  <si>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</si>
  <si>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</si>
  <si>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</si>
  <si>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</si>
  <si>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</si>
  <si>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</si>
  <si>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</si>
  <si>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</si>
  <si>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</si>
  <si>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</si>
  <si>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</si>
  <si>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</si>
  <si>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</si>
  <si>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</si>
  <si>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</si>
  <si>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</si>
  <si>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</si>
  <si>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</si>
  <si>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</si>
  <si>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</si>
  <si>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</si>
  <si>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</si>
  <si>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</si>
  <si>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</si>
  <si>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</si>
  <si>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</si>
  <si>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</si>
  <si>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</si>
  <si>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</si>
  <si>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</si>
  <si>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</si>
  <si>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</si>
  <si>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</si>
  <si>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</si>
  <si>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</si>
  <si>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</si>
  <si>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</si>
  <si>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</si>
  <si>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</si>
  <si>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</si>
  <si>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</si>
  <si>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</si>
  <si>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</si>
  <si>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</si>
  <si>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</si>
  <si>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</si>
  <si>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</si>
  <si>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</si>
  <si>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</si>
  <si>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</si>
  <si>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</si>
  <si>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</si>
  <si>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</si>
  <si>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</si>
  <si>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</si>
  <si>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</si>
  <si>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</si>
  <si>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</si>
  <si>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</si>
  <si>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</si>
  <si>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</si>
  <si>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</si>
  <si>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</si>
  <si>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</si>
  <si>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</si>
  <si>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</si>
  <si>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</si>
  <si>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</si>
  <si>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</si>
  <si>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</si>
  <si>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</si>
  <si>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</si>
  <si>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</si>
  <si>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</si>
  <si>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</si>
  <si>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</si>
  <si>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</si>
  <si>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</si>
  <si>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</si>
  <si>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</si>
  <si>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</si>
  <si>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</si>
  <si>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</si>
  <si>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</si>
  <si>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</si>
  <si>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</si>
  <si>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</si>
  <si>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</si>
  <si>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</si>
  <si>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</si>
  <si>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</si>
  <si>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</si>
  <si>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</si>
  <si>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</si>
  <si>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</si>
  <si>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</si>
  <si>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</si>
  <si>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</si>
  <si>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</si>
  <si>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</si>
  <si>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</si>
  <si>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</si>
  <si>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</si>
  <si>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</si>
  <si>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</si>
  <si>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</si>
  <si>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</si>
  <si>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</si>
  <si>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</si>
  <si>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</si>
  <si>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</si>
  <si>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</si>
  <si>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</si>
  <si>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</si>
  <si>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</si>
  <si>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</si>
  <si>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</si>
  <si>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</si>
  <si>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</si>
  <si>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</si>
  <si>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</si>
  <si>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</si>
  <si>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</si>
  <si>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</si>
  <si>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</si>
  <si>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</si>
  <si>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</si>
  <si>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</si>
  <si>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</si>
  <si>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</si>
  <si>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</si>
  <si>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</si>
  <si>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</si>
  <si>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</si>
  <si>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</si>
  <si>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</si>
  <si>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</si>
  <si>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</si>
  <si>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</si>
  <si>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</si>
  <si>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</si>
  <si>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</si>
  <si>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</si>
  <si>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</si>
  <si>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</si>
  <si>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</si>
  <si>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</si>
  <si>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</si>
  <si>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</si>
  <si>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</si>
  <si>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</si>
  <si>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</si>
  <si>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</si>
  <si>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</si>
  <si>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</si>
  <si>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</si>
  <si>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</si>
  <si>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</si>
  <si>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</si>
  <si>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</si>
  <si>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</si>
  <si>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</si>
  <si>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</si>
  <si>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</si>
  <si>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</si>
  <si>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</si>
  <si>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</si>
  <si>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</si>
  <si>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</si>
  <si>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</si>
  <si>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</si>
  <si>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</si>
  <si>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</si>
  <si>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</si>
  <si>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</si>
  <si>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</si>
  <si>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</si>
  <si>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</si>
  <si>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</si>
  <si>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</si>
  <si>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</si>
  <si>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</si>
  <si>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</si>
  <si>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</si>
  <si>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</si>
  <si>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</si>
  <si>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</si>
  <si>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</si>
  <si>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</si>
  <si>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</si>
  <si>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</si>
  <si>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</si>
  <si>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</si>
  <si>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</si>
  <si>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</si>
  <si>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</si>
  <si>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</si>
  <si>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</si>
  <si>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</si>
  <si>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</si>
  <si>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</si>
  <si>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</si>
  <si>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</si>
  <si>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</si>
  <si>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</si>
  <si>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</si>
  <si>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</si>
  <si>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</si>
  <si>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</si>
  <si>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</si>
  <si>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</si>
  <si>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</si>
  <si>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</si>
  <si>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</si>
  <si>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</si>
  <si>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</si>
  <si>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</si>
  <si>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</si>
  <si>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</si>
  <si>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</si>
  <si>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</si>
  <si>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</si>
  <si>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</si>
  <si>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</si>
  <si>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</si>
  <si>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</si>
  <si>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</si>
  <si>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</si>
  <si>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</si>
  <si>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</si>
  <si>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</si>
  <si>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</si>
  <si>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</si>
  <si>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</si>
  <si>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</si>
  <si>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</si>
  <si>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</si>
  <si>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</si>
  <si>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</si>
  <si>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</si>
  <si>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</si>
  <si>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</si>
  <si>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</si>
  <si>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</si>
  <si>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</si>
  <si>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</si>
  <si>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</si>
  <si>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</si>
  <si>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</si>
  <si>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</si>
  <si>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</si>
  <si>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</si>
  <si>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</si>
  <si>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</si>
  <si>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</si>
  <si>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</si>
  <si>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</si>
  <si>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</si>
  <si>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</si>
  <si>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</si>
  <si>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</si>
  <si>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</si>
  <si>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</si>
  <si>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</si>
  <si>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</si>
  <si>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</si>
  <si>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</si>
  <si>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</si>
  <si>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</si>
  <si>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</si>
  <si>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</si>
  <si>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</si>
  <si>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</si>
  <si>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</si>
  <si>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</si>
  <si>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</si>
  <si>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</si>
  <si>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</si>
  <si>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</si>
  <si>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</si>
  <si>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</si>
  <si>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</si>
  <si>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</si>
  <si>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</si>
  <si>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</si>
  <si>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</si>
  <si>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</si>
  <si>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</si>
  <si>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</si>
  <si>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</si>
  <si>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</si>
  <si>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</si>
  <si>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</si>
  <si>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</si>
  <si>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</si>
  <si>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</si>
  <si>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</si>
  <si>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</si>
  <si>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</si>
  <si>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</si>
  <si>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</si>
  <si>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</si>
  <si>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</si>
  <si>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</si>
  <si>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</si>
  <si>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</si>
  <si>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</si>
  <si>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</si>
  <si>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</si>
  <si>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</si>
  <si>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</si>
  <si>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</si>
  <si>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</si>
  <si>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</si>
  <si>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</si>
  <si>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</si>
  <si>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</si>
  <si>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</si>
  <si>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</si>
  <si>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</si>
  <si>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</si>
  <si>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</si>
  <si>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</si>
  <si>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</si>
  <si>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</si>
  <si>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</si>
  <si>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</si>
  <si>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</si>
  <si>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</si>
  <si>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</si>
  <si>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</si>
  <si>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</si>
  <si>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</si>
  <si>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</si>
  <si>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</si>
  <si>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</si>
  <si>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</si>
  <si>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</si>
  <si>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</si>
  <si>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</si>
  <si>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</si>
  <si>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</si>
  <si>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</si>
  <si>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</si>
  <si>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</si>
  <si>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</si>
  <si>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</si>
  <si>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</si>
  <si>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</si>
  <si>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</si>
  <si>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</si>
  <si>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</si>
  <si>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</si>
  <si>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</si>
  <si>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</si>
  <si>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</si>
  <si>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</si>
  <si>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</si>
  <si>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</si>
  <si>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</si>
  <si>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</si>
  <si>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</si>
  <si>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</si>
  <si>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</si>
  <si>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</si>
  <si>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</si>
  <si>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</si>
  <si>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</si>
  <si>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</si>
  <si>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</si>
  <si>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</si>
  <si>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</si>
  <si>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</si>
  <si>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</si>
  <si>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</si>
  <si>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</si>
  <si>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</si>
  <si>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</si>
  <si>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</si>
  <si>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</si>
  <si>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</si>
  <si>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</si>
  <si>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</si>
  <si>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</si>
  <si>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</si>
  <si>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</si>
  <si>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</si>
  <si>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</si>
  <si>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</si>
  <si>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</si>
  <si>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</si>
  <si>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</si>
  <si>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</si>
  <si>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</si>
  <si>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</si>
  <si>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</si>
  <si>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</si>
  <si>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</si>
  <si>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</si>
  <si>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</si>
  <si>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</si>
  <si>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</si>
  <si>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</si>
  <si>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</si>
  <si>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</si>
  <si>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</si>
  <si>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</si>
  <si>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</si>
  <si>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</si>
  <si>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</si>
  <si>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</si>
  <si>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</si>
  <si>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</si>
  <si>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</si>
  <si>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</si>
  <si>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</si>
  <si>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</si>
  <si>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</si>
  <si>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</si>
  <si>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</si>
  <si>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</si>
  <si>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</si>
  <si>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</si>
  <si>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</si>
  <si>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</si>
  <si>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</si>
  <si>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</si>
  <si>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</si>
  <si>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</si>
  <si>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</si>
  <si>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</si>
  <si>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</si>
  <si>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</si>
  <si>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</si>
  <si>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</si>
  <si>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</si>
  <si>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</si>
  <si>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</si>
  <si>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</si>
  <si>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</si>
  <si>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</si>
  <si>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</si>
  <si>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</si>
  <si>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</si>
  <si>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</si>
  <si>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</si>
  <si>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</si>
  <si>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</si>
  <si>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</si>
  <si>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</si>
  <si>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</si>
  <si>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</si>
  <si>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</si>
  <si>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</si>
  <si>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</si>
  <si>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</si>
  <si>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</si>
  <si>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</si>
  <si>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</si>
  <si>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</si>
  <si>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</si>
  <si>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</si>
  <si>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</si>
  <si>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</si>
  <si>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</si>
  <si>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</si>
  <si>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</si>
  <si>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</si>
  <si>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</si>
  <si>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</si>
  <si>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</si>
  <si>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</si>
  <si>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</si>
  <si>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</si>
  <si>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</si>
  <si>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</si>
  <si>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</si>
  <si>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</si>
  <si>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</si>
  <si>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</si>
  <si>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</si>
  <si>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</si>
  <si>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</si>
  <si>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</si>
  <si>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</si>
  <si>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</si>
  <si>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</si>
  <si>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</si>
  <si>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</si>
  <si>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</si>
  <si>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</si>
  <si>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</si>
  <si>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</si>
  <si>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</si>
  <si>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</si>
  <si>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</si>
  <si>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</si>
  <si>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</si>
  <si>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</si>
  <si>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</si>
  <si>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</si>
  <si>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</si>
  <si>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</si>
  <si>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</si>
  <si>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</si>
  <si>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</si>
  <si>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</si>
  <si>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</si>
  <si>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</si>
  <si>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</si>
  <si>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</si>
  <si>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</si>
  <si>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</si>
  <si>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</si>
  <si>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</si>
  <si>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</si>
  <si>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</si>
  <si>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</si>
  <si>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</si>
  <si>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</si>
  <si>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</si>
  <si>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</si>
  <si>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</si>
  <si>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</si>
  <si>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</si>
  <si>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</si>
  <si>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</si>
  <si>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</si>
  <si>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</si>
  <si>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</si>
  <si>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</si>
  <si>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</si>
  <si>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</si>
  <si>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</si>
  <si>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</si>
  <si>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</si>
  <si>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</si>
  <si>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</si>
  <si>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</si>
  <si>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</si>
  <si>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</si>
  <si>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</si>
  <si>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</si>
  <si>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</si>
  <si>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</si>
  <si>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</si>
  <si>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</si>
  <si>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</si>
  <si>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</si>
  <si>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</si>
  <si>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</si>
  <si>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</si>
  <si>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</si>
  <si>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</si>
  <si>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</si>
  <si>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</si>
  <si>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</si>
  <si>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</si>
  <si>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</si>
  <si>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</si>
  <si>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</si>
  <si>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</si>
  <si>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</si>
  <si>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</si>
  <si>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</si>
  <si>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</si>
  <si>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</si>
  <si>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</si>
  <si>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</si>
  <si>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</si>
  <si>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</si>
  <si>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</si>
  <si>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</si>
  <si>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</si>
  <si>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</si>
  <si>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</si>
  <si>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</si>
  <si>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</si>
  <si>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</si>
  <si>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</si>
  <si>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</si>
  <si>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</si>
  <si>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</si>
  <si>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</si>
  <si>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</si>
  <si>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</si>
  <si>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</si>
  <si>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</si>
  <si>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</si>
  <si>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</si>
  <si>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</si>
  <si>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</si>
  <si>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</si>
  <si>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</si>
  <si>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</si>
  <si>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</si>
  <si>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</si>
  <si>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</si>
  <si>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</si>
  <si>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</si>
  <si>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</si>
  <si>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</si>
  <si>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</si>
  <si>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</si>
  <si>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</si>
  <si>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</si>
  <si>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</si>
  <si>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</si>
  <si>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</si>
  <si>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</si>
  <si>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</si>
  <si>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</si>
  <si>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</si>
  <si>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</si>
  <si>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</si>
  <si>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</si>
  <si>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</si>
  <si>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</si>
  <si>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</si>
  <si>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</si>
  <si>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</si>
  <si>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</si>
  <si>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</si>
  <si>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</si>
  <si>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</si>
  <si>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</si>
  <si>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</si>
  <si>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</si>
  <si>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</si>
  <si>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</si>
  <si>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</si>
  <si>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</si>
  <si>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</si>
  <si>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</si>
  <si>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</si>
  <si>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</si>
  <si>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</si>
  <si>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</si>
  <si>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</si>
  <si>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</si>
  <si>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</si>
  <si>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</si>
  <si>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</si>
  <si>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</si>
  <si>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</si>
  <si>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</si>
  <si>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</si>
  <si>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</si>
  <si>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</si>
  <si>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</si>
  <si>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</si>
  <si>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</si>
  <si>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</si>
  <si>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</si>
  <si>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</si>
  <si>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</si>
  <si>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</si>
  <si>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</si>
  <si>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</si>
  <si>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</si>
  <si>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</si>
  <si>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</si>
  <si>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</si>
  <si>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</si>
  <si>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</si>
  <si>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</si>
  <si>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</si>
  <si>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</si>
  <si>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</si>
  <si>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</si>
  <si>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</si>
  <si>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</si>
  <si>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</si>
  <si>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</si>
  <si>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</si>
  <si>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</si>
  <si>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</si>
  <si>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</si>
  <si>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</si>
  <si>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</si>
  <si>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</si>
  <si>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</si>
  <si>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</si>
  <si>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</si>
  <si>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</si>
  <si>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</si>
  <si>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</si>
  <si>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</si>
  <si>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</si>
  <si>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</si>
  <si>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</si>
  <si>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</si>
  <si>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</si>
  <si>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</si>
  <si>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</si>
  <si>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</si>
  <si>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</si>
  <si>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</si>
  <si>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</si>
  <si>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</si>
  <si>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</si>
  <si>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</si>
  <si>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</si>
  <si>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</si>
  <si>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</si>
  <si>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</si>
  <si>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</si>
  <si>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</si>
  <si>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</si>
  <si>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</si>
  <si>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</si>
  <si>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</si>
  <si>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</si>
  <si>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</si>
  <si>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</si>
  <si>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</si>
  <si>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</si>
  <si>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</si>
  <si>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</si>
  <si>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</si>
  <si>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</si>
  <si>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</si>
  <si>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</si>
  <si>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</si>
  <si>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</si>
  <si>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</si>
  <si>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</si>
  <si>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</si>
  <si>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</si>
  <si>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</si>
  <si>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</si>
  <si>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</si>
  <si>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</si>
  <si>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</si>
  <si>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</si>
  <si>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</si>
  <si>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</si>
  <si>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</si>
  <si>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</si>
  <si>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</si>
  <si>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</si>
  <si>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</si>
  <si>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</si>
  <si>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</si>
  <si>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</si>
  <si>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</si>
  <si>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</si>
  <si>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</si>
  <si>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</si>
  <si>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</si>
  <si>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</si>
  <si>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</si>
  <si>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</si>
  <si>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</si>
  <si>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</si>
  <si>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</si>
  <si>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</si>
  <si>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</si>
  <si>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</si>
  <si>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</si>
  <si>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</si>
  <si>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</si>
  <si>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</si>
  <si>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</si>
  <si>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</si>
  <si>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</si>
  <si>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</si>
  <si>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</si>
  <si>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</si>
  <si>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</si>
  <si>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</si>
  <si>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</si>
  <si>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</si>
  <si>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</si>
  <si>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</si>
  <si>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</si>
  <si>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</si>
  <si>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</si>
  <si>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</si>
  <si>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</si>
  <si>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</si>
  <si>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</si>
  <si>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</si>
  <si>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</si>
  <si>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</si>
  <si>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</si>
  <si>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</si>
  <si>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</si>
  <si>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</si>
  <si>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</si>
  <si>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</si>
  <si>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</si>
  <si>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</si>
  <si>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</si>
  <si>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</si>
  <si>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</si>
  <si>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</si>
  <si>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</si>
  <si>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</si>
  <si>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</si>
  <si>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</si>
  <si>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</si>
  <si>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</si>
  <si>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</si>
  <si>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</si>
  <si>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</si>
  <si>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</si>
  <si>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</si>
  <si>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</si>
  <si>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</si>
  <si>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</si>
  <si>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</si>
  <si>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</si>
  <si>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</si>
  <si>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</si>
  <si>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</si>
  <si>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</si>
  <si>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</si>
  <si>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</si>
  <si>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</si>
  <si>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</si>
  <si>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</si>
  <si>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</si>
  <si>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</si>
  <si>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</si>
  <si>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</si>
  <si>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</si>
  <si>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</si>
  <si>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</si>
  <si>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</si>
  <si>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</si>
  <si>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</si>
  <si>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</si>
  <si>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</si>
  <si>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</si>
  <si>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</si>
  <si>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</si>
  <si>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</si>
  <si>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</si>
  <si>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</si>
  <si>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</si>
  <si>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</si>
  <si>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</si>
  <si>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</si>
  <si>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</si>
  <si>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</si>
  <si>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</si>
  <si>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</si>
  <si>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</si>
  <si>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</si>
  <si>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</si>
  <si>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</si>
  <si>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</si>
  <si>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</si>
  <si>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</si>
  <si>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</si>
  <si>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</si>
  <si>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</si>
  <si>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</si>
  <si>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</si>
  <si>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</si>
  <si>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</si>
  <si>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</si>
  <si>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</si>
  <si>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</si>
  <si>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</si>
  <si>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</si>
  <si>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</si>
  <si>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</si>
  <si>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</si>
  <si>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</si>
  <si>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</si>
  <si>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</si>
  <si>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</si>
  <si>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</si>
  <si>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</si>
  <si>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</si>
  <si>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</si>
  <si>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</si>
  <si>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</si>
  <si>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</si>
  <si>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</si>
  <si>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</si>
  <si>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</si>
  <si>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</si>
  <si>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</si>
  <si>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</si>
  <si>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</si>
  <si>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</si>
  <si>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</si>
  <si>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</si>
  <si>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</si>
  <si>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</si>
  <si>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</si>
  <si>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</si>
  <si>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</si>
  <si>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</si>
  <si>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</si>
  <si>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</si>
  <si>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</si>
  <si>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</si>
  <si>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</si>
  <si>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</si>
  <si>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</si>
  <si>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</si>
  <si>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</si>
  <si>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</si>
  <si>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</si>
  <si>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</si>
  <si>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</si>
  <si>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</si>
  <si>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</si>
  <si>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</si>
  <si>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</si>
  <si>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</si>
  <si>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</si>
  <si>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</si>
  <si>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</si>
  <si>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</si>
  <si>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</si>
  <si>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</si>
  <si>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</si>
  <si>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</si>
  <si>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</si>
  <si>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</si>
  <si>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</si>
  <si>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</si>
  <si>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</si>
  <si>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</si>
  <si>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</si>
  <si>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</si>
  <si>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</si>
  <si>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</si>
  <si>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</si>
  <si>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</si>
  <si>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</si>
  <si>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</si>
  <si>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</si>
  <si>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</si>
  <si>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</si>
  <si>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</si>
  <si>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</si>
  <si>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</si>
  <si>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</si>
  <si>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</si>
  <si>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</si>
  <si>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</si>
  <si>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</si>
  <si>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</si>
  <si>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</si>
  <si>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</si>
  <si>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</si>
  <si>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</si>
  <si>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</si>
  <si>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</si>
  <si>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</si>
  <si>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</si>
  <si>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</si>
  <si>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</si>
  <si>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</si>
  <si>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</si>
  <si>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</si>
  <si>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</si>
  <si>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</si>
  <si>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</si>
  <si>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</si>
  <si>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</si>
  <si>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</si>
  <si>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</si>
  <si>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</si>
  <si>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</si>
  <si>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</si>
  <si>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</si>
  <si>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</si>
  <si>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</si>
  <si>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</si>
  <si>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</si>
  <si>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</si>
  <si>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</si>
  <si>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</si>
  <si>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</si>
  <si>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</si>
  <si>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</si>
  <si>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</si>
  <si>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</si>
  <si>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</si>
  <si>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</si>
  <si>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</si>
  <si>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</si>
  <si>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</si>
  <si>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</si>
  <si>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</si>
  <si>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</si>
  <si>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</si>
  <si>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</si>
  <si>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</si>
  <si>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</si>
  <si>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</si>
  <si>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</si>
  <si>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</si>
  <si>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</si>
  <si>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</si>
  <si>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</si>
  <si>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</si>
  <si>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</si>
  <si>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</si>
  <si>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</si>
  <si>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</si>
  <si>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</si>
  <si>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</si>
  <si>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</si>
  <si>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</si>
  <si>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</si>
  <si>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</si>
  <si>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</si>
  <si>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</si>
  <si>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</si>
  <si>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</si>
  <si>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</si>
  <si>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</si>
  <si>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</si>
  <si>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</si>
  <si>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</si>
  <si>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</si>
  <si>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</si>
  <si>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</si>
  <si>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</si>
  <si>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</si>
  <si>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</si>
  <si>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</si>
  <si>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</si>
  <si>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</si>
  <si>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</si>
  <si>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</si>
  <si>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</si>
  <si>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</si>
  <si>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</si>
  <si>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</si>
  <si>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</si>
  <si>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</si>
  <si>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</si>
  <si>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</si>
  <si>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</si>
  <si>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</si>
  <si>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</si>
  <si>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</si>
  <si>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</si>
  <si>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</si>
  <si>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</si>
  <si>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</si>
  <si>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</si>
  <si>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</si>
  <si>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</si>
  <si>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</si>
  <si>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</si>
  <si>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</si>
  <si>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</si>
  <si>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</si>
  <si>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</si>
  <si>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</si>
  <si>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</si>
  <si>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</si>
  <si>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</si>
  <si>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</si>
  <si>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</si>
  <si>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</si>
  <si>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</si>
  <si>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</si>
  <si>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</si>
  <si>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</si>
  <si>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</si>
  <si>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</si>
  <si>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</si>
  <si>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</si>
  <si>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</si>
  <si>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</si>
  <si>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</si>
  <si>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</si>
  <si>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</si>
  <si>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</si>
  <si>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</si>
  <si>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</si>
  <si>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</si>
  <si>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</si>
  <si>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</si>
  <si>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</si>
  <si>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</si>
  <si>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</si>
  <si>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</si>
  <si>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</si>
  <si>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</si>
  <si>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</si>
  <si>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</si>
  <si>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</si>
  <si>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</si>
  <si>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</si>
  <si>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</si>
  <si>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</si>
  <si>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</si>
  <si>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</si>
  <si>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</si>
  <si>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</si>
  <si>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</si>
  <si>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</si>
  <si>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</si>
  <si>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</si>
  <si>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</si>
  <si>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</si>
  <si>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</si>
  <si>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</si>
  <si>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</si>
  <si>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</si>
  <si>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</si>
  <si>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</si>
  <si>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</si>
  <si>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</si>
  <si>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</si>
  <si>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</si>
  <si>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</si>
  <si>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</si>
  <si>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</si>
  <si>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</si>
  <si>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</si>
  <si>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</si>
  <si>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</si>
  <si>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</si>
  <si>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</si>
  <si>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</si>
  <si>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</si>
  <si>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</si>
  <si>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</si>
  <si>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</si>
  <si>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</si>
  <si>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</si>
  <si>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</si>
  <si>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</si>
  <si>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</si>
  <si>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</si>
  <si>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</si>
  <si>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</si>
  <si>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</si>
  <si>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</si>
  <si>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</si>
  <si>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</si>
  <si>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</si>
  <si>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</si>
  <si>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</si>
  <si>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</si>
  <si>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</si>
  <si>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</si>
  <si>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</si>
  <si>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</si>
  <si>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</si>
  <si>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</si>
  <si>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</si>
  <si>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</si>
  <si>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</si>
  <si>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</si>
  <si>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</si>
  <si>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</si>
  <si>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</si>
  <si>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</si>
  <si>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</si>
  <si>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</si>
  <si>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</si>
  <si>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</si>
  <si>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</si>
  <si>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</si>
  <si>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</si>
  <si>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</si>
  <si>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</si>
  <si>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</si>
  <si>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</si>
  <si>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</si>
  <si>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</si>
  <si>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</si>
  <si>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</si>
  <si>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</si>
  <si>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</si>
  <si>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</si>
  <si>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</si>
  <si>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</si>
  <si>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</si>
  <si>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</si>
  <si>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</si>
  <si>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</si>
  <si>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</si>
  <si>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</si>
  <si>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</si>
  <si>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</si>
  <si>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</si>
  <si>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</si>
  <si>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</si>
  <si>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</si>
  <si>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</si>
  <si>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</si>
  <si>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</si>
  <si>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</si>
  <si>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</si>
  <si>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</si>
  <si>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</si>
  <si>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</si>
  <si>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</si>
  <si>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</si>
  <si>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</si>
  <si>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</si>
  <si>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</si>
  <si>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</si>
  <si>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</si>
  <si>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</si>
  <si>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</si>
  <si>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</si>
  <si>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</si>
  <si>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</si>
  <si>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</si>
  <si>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</si>
  <si>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</si>
  <si>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</si>
  <si>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</si>
  <si>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</si>
  <si>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</si>
  <si>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</si>
  <si>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</si>
  <si>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</si>
  <si>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</si>
  <si>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</si>
  <si>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</si>
  <si>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</si>
  <si>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</si>
  <si>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</si>
  <si>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</si>
  <si>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</si>
  <si>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</si>
  <si>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</si>
  <si>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</si>
  <si>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</si>
  <si>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</si>
  <si>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</si>
  <si>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</si>
  <si>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</si>
  <si>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</si>
  <si>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</si>
  <si>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</si>
  <si>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</si>
  <si>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</si>
  <si>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</si>
  <si>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</si>
  <si>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</si>
  <si>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</si>
  <si>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</si>
  <si>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</si>
  <si>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</si>
  <si>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</si>
  <si>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</si>
  <si>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</si>
  <si>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</si>
  <si>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</si>
  <si>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</si>
  <si>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</si>
  <si>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</si>
  <si>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</si>
  <si>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</si>
  <si>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</si>
  <si>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</si>
  <si>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</si>
  <si>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</si>
  <si>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</si>
  <si>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</si>
  <si>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</si>
  <si>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</si>
  <si>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</si>
  <si>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</si>
  <si>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</si>
  <si>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</si>
  <si>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</si>
  <si>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</si>
  <si>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</si>
  <si>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</si>
  <si>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</si>
  <si>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</si>
  <si>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</si>
  <si>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</si>
  <si>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</si>
  <si>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</si>
  <si>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</si>
  <si>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</si>
  <si>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</si>
  <si>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</si>
  <si>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</si>
  <si>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</si>
  <si>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</si>
  <si>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</si>
  <si>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</si>
  <si>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</si>
  <si>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</si>
  <si>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</si>
  <si>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</si>
  <si>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</si>
  <si>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</si>
  <si>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</si>
  <si>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</si>
  <si>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</si>
  <si>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</si>
  <si>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</si>
  <si>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</si>
  <si>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</si>
  <si>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</si>
  <si>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</si>
  <si>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</si>
  <si>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</si>
  <si>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</si>
  <si>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</si>
  <si>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</si>
  <si>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</si>
  <si>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</si>
  <si>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</si>
  <si>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</si>
  <si>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</si>
  <si>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</si>
  <si>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</si>
  <si>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</si>
  <si>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</si>
  <si>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</si>
  <si>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</si>
  <si>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</si>
  <si>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</si>
  <si>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</si>
  <si>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</si>
  <si>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</si>
  <si>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</si>
  <si>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</si>
  <si>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</si>
  <si>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</si>
  <si>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</si>
  <si>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</si>
  <si>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</si>
  <si>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</si>
  <si>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</si>
  <si>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</si>
  <si>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</si>
  <si>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</si>
  <si>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</si>
  <si>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</si>
  <si>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</si>
  <si>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</si>
  <si>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</si>
  <si>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</si>
  <si>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</si>
  <si>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</si>
  <si>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</si>
  <si>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</si>
  <si>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</si>
  <si>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</si>
  <si>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</si>
  <si>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</si>
  <si>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</si>
  <si>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</si>
  <si>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</si>
  <si>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</si>
  <si>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</si>
  <si>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</si>
  <si>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</si>
  <si>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</si>
  <si>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</si>
  <si>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</si>
  <si>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</si>
  <si>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</si>
  <si>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</si>
  <si>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</si>
  <si>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</si>
  <si>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</si>
  <si>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</si>
  <si>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</si>
  <si>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</si>
  <si>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</si>
  <si>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</si>
  <si>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</si>
  <si>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</si>
  <si>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</si>
  <si>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</si>
  <si>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</si>
  <si>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</si>
  <si>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</si>
  <si>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</si>
  <si>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</si>
  <si>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</si>
  <si>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</si>
  <si>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</si>
  <si>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</si>
  <si>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</si>
  <si>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</si>
  <si>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</si>
  <si>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</si>
  <si>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</si>
  <si>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</si>
  <si>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</si>
  <si>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</si>
  <si>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</si>
  <si>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</si>
  <si>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</si>
  <si>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</si>
  <si>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</si>
  <si>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</si>
  <si>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</si>
  <si>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</si>
  <si>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</si>
  <si>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</si>
  <si>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</si>
  <si>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</si>
  <si>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</si>
  <si>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</si>
  <si>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</si>
  <si>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</si>
  <si>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</si>
  <si>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</si>
  <si>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</si>
  <si>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</si>
  <si>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</si>
  <si>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</si>
  <si>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</si>
  <si>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</si>
  <si>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</si>
  <si>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</si>
  <si>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</si>
  <si>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</si>
  <si>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</si>
  <si>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</si>
  <si>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</si>
  <si>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</si>
  <si>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</si>
  <si>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</si>
  <si>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</si>
  <si>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</si>
  <si>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</si>
  <si>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</si>
  <si>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</si>
  <si>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</si>
  <si>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</si>
  <si>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</si>
  <si>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</si>
  <si>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</si>
  <si>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</si>
  <si>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</si>
  <si>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</si>
  <si>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</si>
  <si>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</si>
  <si>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</si>
  <si>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</si>
  <si>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</si>
  <si>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</si>
  <si>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</si>
  <si>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</si>
  <si>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</si>
  <si>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</si>
  <si>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</si>
  <si>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</si>
  <si>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</si>
  <si>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</si>
  <si>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</si>
  <si>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</si>
  <si>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</si>
  <si>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</si>
  <si>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</si>
  <si>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</si>
  <si>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</si>
  <si>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</si>
  <si>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</si>
  <si>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</si>
  <si>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</si>
  <si>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</si>
  <si>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</si>
  <si>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</si>
  <si>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</si>
  <si>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</si>
  <si>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</si>
  <si>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</si>
  <si>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</si>
  <si>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</si>
  <si>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</si>
  <si>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</si>
  <si>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</si>
  <si>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</si>
  <si>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</si>
  <si>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</si>
  <si>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</si>
  <si>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</si>
  <si>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</si>
  <si>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</si>
  <si>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</si>
  <si>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</si>
  <si>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</si>
  <si>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</si>
  <si>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</si>
  <si>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</si>
  <si>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</si>
  <si>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</si>
  <si>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</si>
  <si>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</si>
  <si>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</si>
  <si>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</si>
  <si>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</si>
  <si>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</si>
  <si>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</si>
  <si>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</si>
  <si>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</si>
  <si>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</si>
  <si>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</si>
  <si>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</si>
  <si>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</si>
  <si>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</si>
  <si>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</si>
  <si>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</si>
  <si>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</si>
  <si>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</si>
  <si>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</si>
  <si>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</si>
  <si>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</si>
  <si>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</si>
  <si>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</si>
  <si>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</si>
  <si>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</si>
  <si>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</si>
  <si>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</si>
  <si>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</si>
  <si>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</si>
  <si>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</si>
  <si>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</si>
  <si>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</si>
  <si>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</si>
  <si>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</si>
  <si>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</si>
  <si>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</si>
  <si>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</si>
  <si>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</si>
  <si>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</si>
  <si>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</si>
  <si>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</si>
  <si>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</si>
  <si>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</si>
  <si>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</si>
  <si>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</si>
  <si>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</si>
  <si>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</si>
  <si>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</si>
  <si>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</si>
  <si>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</si>
  <si>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</si>
  <si>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</si>
  <si>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</si>
  <si>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</si>
  <si>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</si>
  <si>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</si>
  <si>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</si>
  <si>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</si>
  <si>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</si>
  <si>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</si>
  <si>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</si>
  <si>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</si>
  <si>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</si>
  <si>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</si>
  <si>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</si>
  <si>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</si>
  <si>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</si>
  <si>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</si>
  <si>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</si>
  <si>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</si>
  <si>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</si>
  <si>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</si>
  <si>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</si>
  <si>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</si>
  <si>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</si>
  <si>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</si>
  <si>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</si>
  <si>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</si>
  <si>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</si>
  <si>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</si>
  <si>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</si>
  <si>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</si>
  <si>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</si>
  <si>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</si>
  <si>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</si>
  <si>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</si>
  <si>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</si>
  <si>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</si>
  <si>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</si>
  <si>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</si>
  <si>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</si>
  <si>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</si>
  <si>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</si>
  <si>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</si>
  <si>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</si>
  <si>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</si>
  <si>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</si>
  <si>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</si>
  <si>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</si>
  <si>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</si>
  <si>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</si>
  <si>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</si>
  <si>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</si>
  <si>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</si>
  <si>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</si>
  <si>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</si>
  <si>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</si>
  <si>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</si>
  <si>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</si>
  <si>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</si>
  <si>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</si>
  <si>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</si>
  <si>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</si>
  <si>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</si>
  <si>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</si>
  <si>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</si>
  <si>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</si>
  <si>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</si>
  <si>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</si>
  <si>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</si>
  <si>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</si>
  <si>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</si>
  <si>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</si>
  <si>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</si>
  <si>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</si>
  <si>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</si>
  <si>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</si>
  <si>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</si>
  <si>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</si>
  <si>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</si>
  <si>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</si>
  <si>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</si>
  <si>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</si>
  <si>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</si>
  <si>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</si>
  <si>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</si>
  <si>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</si>
  <si>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</si>
  <si>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</si>
  <si>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</si>
  <si>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</si>
  <si>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</si>
  <si>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</si>
  <si>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</si>
  <si>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</si>
  <si>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</si>
  <si>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</si>
  <si>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</si>
  <si>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</si>
  <si>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</si>
  <si>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</si>
  <si>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</si>
  <si>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</si>
  <si>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</si>
  <si>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</si>
  <si>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</si>
  <si>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</si>
  <si>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</si>
  <si>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</si>
  <si>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</si>
  <si>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</si>
  <si>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</si>
  <si>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</si>
  <si>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</si>
  <si>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</si>
  <si>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</si>
  <si>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</si>
  <si>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</si>
  <si>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</si>
  <si>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</si>
  <si>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</si>
  <si>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</si>
  <si>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</si>
  <si>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</si>
  <si>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</si>
  <si>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</si>
  <si>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</si>
  <si>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</si>
  <si>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</si>
  <si>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</si>
  <si>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</si>
  <si>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</si>
  <si>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</si>
  <si>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</si>
  <si>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</si>
  <si>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</si>
  <si>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</si>
  <si>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</si>
  <si>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</si>
  <si>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</si>
  <si>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</si>
  <si>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</si>
  <si>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</si>
  <si>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</si>
  <si>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</si>
  <si>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</si>
  <si>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</si>
  <si>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</si>
  <si>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</si>
  <si>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</si>
  <si>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</si>
  <si>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</si>
  <si>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</si>
  <si>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</si>
  <si>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</si>
  <si>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</si>
  <si>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</si>
  <si>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</si>
  <si>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</si>
  <si>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</si>
  <si>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</si>
  <si>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</si>
  <si>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</si>
  <si>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</si>
  <si>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</si>
  <si>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</si>
  <si>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</si>
  <si>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</si>
  <si>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</si>
  <si>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</si>
  <si>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</si>
  <si>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</si>
  <si>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</si>
  <si>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</si>
  <si>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</si>
  <si>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</si>
  <si>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</si>
  <si>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</si>
  <si>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</si>
  <si>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</si>
  <si>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</si>
  <si>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</si>
  <si>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</si>
  <si>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</si>
  <si>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</si>
  <si>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</si>
  <si>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</si>
  <si>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</si>
  <si>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</si>
  <si>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</si>
  <si>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</si>
  <si>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</si>
  <si>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</si>
  <si>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</si>
  <si>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</si>
  <si>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</si>
  <si>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</si>
  <si>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</si>
  <si>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</si>
  <si>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</si>
  <si>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</si>
  <si>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</si>
  <si>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</si>
  <si>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</si>
  <si>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</si>
  <si>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</si>
  <si>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</si>
  <si>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</si>
  <si>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</si>
  <si>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</si>
  <si>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</si>
  <si>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</si>
  <si>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</si>
  <si>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</si>
  <si>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</si>
  <si>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</si>
  <si>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</si>
  <si>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</si>
  <si>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</si>
  <si>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</si>
  <si>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</si>
  <si>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</si>
  <si>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</si>
  <si>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</si>
  <si>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</si>
  <si>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</si>
  <si>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</si>
  <si>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</si>
  <si>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</si>
  <si>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</si>
  <si>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</si>
  <si>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</si>
  <si>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</si>
  <si>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</si>
  <si>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</si>
  <si>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</si>
  <si>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</si>
  <si>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</si>
  <si>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</si>
  <si>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</si>
  <si>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</si>
  <si>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</si>
  <si>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</si>
  <si>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</si>
  <si>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</si>
  <si>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</si>
  <si>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</si>
  <si>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</si>
  <si>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</si>
  <si>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</si>
  <si>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</si>
  <si>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</si>
  <si>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</si>
  <si>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</si>
  <si>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</si>
  <si>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</si>
  <si>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</si>
  <si>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</si>
  <si>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</si>
  <si>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</si>
  <si>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</si>
  <si>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</si>
  <si>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</si>
  <si>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</si>
  <si>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</si>
  <si>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</si>
  <si>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</si>
  <si>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</si>
  <si>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</si>
  <si>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</si>
  <si>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</si>
  <si>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</si>
  <si>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</si>
  <si>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</si>
  <si>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</si>
  <si>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</si>
  <si>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</si>
  <si>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</si>
  <si>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</si>
  <si>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</si>
  <si>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</si>
  <si>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</si>
  <si>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</si>
  <si>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</si>
  <si>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</si>
  <si>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</si>
  <si>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</si>
  <si>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</si>
  <si>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</si>
  <si>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</si>
  <si>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</si>
  <si>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</si>
  <si>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</si>
  <si>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</si>
  <si>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</si>
  <si>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</si>
  <si>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</si>
  <si>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</si>
  <si>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</si>
  <si>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</si>
  <si>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</si>
  <si>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</si>
  <si>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</si>
  <si>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</si>
  <si>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</si>
  <si>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</si>
  <si>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</si>
  <si>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</si>
  <si>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</si>
  <si>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</si>
  <si>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</si>
  <si>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</si>
  <si>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</si>
  <si>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</si>
  <si>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</si>
  <si>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</si>
  <si>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</si>
  <si>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</si>
  <si>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</si>
  <si>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</si>
  <si>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</si>
  <si>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</si>
  <si>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</si>
  <si>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</si>
  <si>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</si>
  <si>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</si>
  <si>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</si>
  <si>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</si>
  <si>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</si>
  <si>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</si>
  <si>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</si>
  <si>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</si>
  <si>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</si>
  <si>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</si>
  <si>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</si>
  <si>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</si>
  <si>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</si>
  <si>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</si>
  <si>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</si>
  <si>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</si>
  <si>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</si>
  <si>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</si>
  <si>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</si>
  <si>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</si>
  <si>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</si>
  <si>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</si>
  <si>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</si>
  <si>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</si>
  <si>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</si>
  <si>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</si>
  <si>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</si>
  <si>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</si>
  <si>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</si>
  <si>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</si>
  <si>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</si>
  <si>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</si>
  <si>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</si>
  <si>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</si>
  <si>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</si>
  <si>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</si>
  <si>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</si>
  <si>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</si>
  <si>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</si>
  <si>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</si>
  <si>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</si>
  <si>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</si>
  <si>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</si>
  <si>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</si>
  <si>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</si>
  <si>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</si>
  <si>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</si>
  <si>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</si>
  <si>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</si>
  <si>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</si>
  <si>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</si>
  <si>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</si>
  <si>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</si>
  <si>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</si>
  <si>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</si>
  <si>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</si>
  <si>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</si>
  <si>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</si>
  <si>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</si>
  <si>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</si>
  <si>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</si>
  <si>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</si>
  <si>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</si>
  <si>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</si>
  <si>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</si>
  <si>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</si>
  <si>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</si>
  <si>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</si>
  <si>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</si>
  <si>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</si>
  <si>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</si>
  <si>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</si>
  <si>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</si>
  <si>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</si>
  <si>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</si>
  <si>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</si>
  <si>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</si>
  <si>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</si>
  <si>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</si>
  <si>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</si>
  <si>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</si>
  <si>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</si>
  <si>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</si>
  <si>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</si>
  <si>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</si>
  <si>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</si>
  <si>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</si>
  <si>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</si>
  <si>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</si>
  <si>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</si>
  <si>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</si>
  <si>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</si>
  <si>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</si>
  <si>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</si>
  <si>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</si>
  <si>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</si>
  <si>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</si>
  <si>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</si>
  <si>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</si>
  <si>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</si>
  <si>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</si>
  <si>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</si>
  <si>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</si>
  <si>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</si>
  <si>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</si>
  <si>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</si>
  <si>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</si>
  <si>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</si>
  <si>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</si>
  <si>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</si>
  <si>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</si>
  <si>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</si>
  <si>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</si>
  <si>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</si>
  <si>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</si>
  <si>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</si>
  <si>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</si>
  <si>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</si>
  <si>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</si>
  <si>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</si>
  <si>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</si>
  <si>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</si>
  <si>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</si>
  <si>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</si>
  <si>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</si>
  <si>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</si>
  <si>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</si>
  <si>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</si>
  <si>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</si>
  <si>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</si>
  <si>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</si>
  <si>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</si>
  <si>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</si>
  <si>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</si>
  <si>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</si>
  <si>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</si>
  <si>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</si>
  <si>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</si>
  <si>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</si>
  <si>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</si>
  <si>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</si>
  <si>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</si>
  <si>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</si>
  <si>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</si>
  <si>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</si>
  <si>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</si>
  <si>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</si>
  <si>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</si>
  <si>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</si>
  <si>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</si>
  <si>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</si>
  <si>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</si>
  <si>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</si>
  <si>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</si>
  <si>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</si>
  <si>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</si>
  <si>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</si>
  <si>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</si>
  <si>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</si>
  <si>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</si>
  <si>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</si>
  <si>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</si>
  <si>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</si>
  <si>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</si>
  <si>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</si>
  <si>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</si>
  <si>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</si>
  <si>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</si>
  <si>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</si>
  <si>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</si>
  <si>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</si>
  <si>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</si>
  <si>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</si>
  <si>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</si>
  <si>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</si>
  <si>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</si>
  <si>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</si>
  <si>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</si>
  <si>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</si>
  <si>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</si>
  <si>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</si>
  <si>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</si>
  <si>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</si>
  <si>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</si>
  <si>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</si>
  <si>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</si>
  <si>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</si>
  <si>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</si>
  <si>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</si>
  <si>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</si>
  <si>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</si>
  <si>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</si>
  <si>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</si>
  <si>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</si>
  <si>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</si>
  <si>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</si>
  <si>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</si>
  <si>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</si>
  <si>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</si>
  <si>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</si>
  <si>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</si>
  <si>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</si>
  <si>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</si>
  <si>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</si>
  <si>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</si>
  <si>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</si>
  <si>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</si>
  <si>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</si>
  <si>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</si>
  <si>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</si>
  <si>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</si>
  <si>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</si>
  <si>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</si>
  <si>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</si>
  <si>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</si>
  <si>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</si>
  <si>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</si>
  <si>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</si>
  <si>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</si>
  <si>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</si>
  <si>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</si>
  <si>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</si>
  <si>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</si>
  <si>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</si>
  <si>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</si>
  <si>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</si>
  <si>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</si>
  <si>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</si>
  <si>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</si>
  <si>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</si>
  <si>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</si>
  <si>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</si>
  <si>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</si>
  <si>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</si>
  <si>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</si>
  <si>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</si>
  <si>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</si>
  <si>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</si>
  <si>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</si>
  <si>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</si>
  <si>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</si>
  <si>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</si>
  <si>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</si>
  <si>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</si>
  <si>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</si>
  <si>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</si>
  <si>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</si>
  <si>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</si>
  <si>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</si>
  <si>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</si>
  <si>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</si>
  <si>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</si>
  <si>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</si>
  <si>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</si>
  <si>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</si>
  <si>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</si>
  <si>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</si>
  <si>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</si>
  <si>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</si>
  <si>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</si>
  <si>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</si>
  <si>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</si>
  <si>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</si>
  <si>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</si>
  <si>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</si>
  <si>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</si>
  <si>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</si>
  <si>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</si>
  <si>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</si>
  <si>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</si>
  <si>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</si>
  <si>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</si>
  <si>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</si>
  <si>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</si>
  <si>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</si>
  <si>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</si>
  <si>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</si>
  <si>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</si>
  <si>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</si>
  <si>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</si>
  <si>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</si>
  <si>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</si>
  <si>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</si>
  <si>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</si>
  <si>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</si>
  <si>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</si>
  <si>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</si>
  <si>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</si>
  <si>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</si>
  <si>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</si>
  <si>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</si>
  <si>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</si>
  <si>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</si>
  <si>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</si>
  <si>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</si>
  <si>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</si>
  <si>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</si>
  <si>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</si>
  <si>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</si>
  <si>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</si>
  <si>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</si>
  <si>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</si>
  <si>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</si>
  <si>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</si>
  <si>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</si>
  <si>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</si>
  <si>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</si>
  <si>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</si>
  <si>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</si>
  <si>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</si>
  <si>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</si>
  <si>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</si>
  <si>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</si>
  <si>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</si>
  <si>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</si>
  <si>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</si>
  <si>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</si>
  <si>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</si>
  <si>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</si>
  <si>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</si>
  <si>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</si>
  <si>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</si>
  <si>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</si>
  <si>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</si>
  <si>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</si>
  <si>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</si>
  <si>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</si>
  <si>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</si>
  <si>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</si>
  <si>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</si>
  <si>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</si>
  <si>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</si>
  <si>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</si>
  <si>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</si>
  <si>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</si>
  <si>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</si>
  <si>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</si>
  <si>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</si>
  <si>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</si>
  <si>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</si>
  <si>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</si>
  <si>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</si>
  <si>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</si>
  <si>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</si>
  <si>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</si>
  <si>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</si>
  <si>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</si>
  <si>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</si>
  <si>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</si>
  <si>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</si>
  <si>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</si>
  <si>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</si>
  <si>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</si>
  <si>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</si>
  <si>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</si>
  <si>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</si>
  <si>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</si>
  <si>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</si>
  <si>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</si>
  <si>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</si>
  <si>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</si>
  <si>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</si>
  <si>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</si>
  <si>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</si>
  <si>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</si>
  <si>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</si>
  <si>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</si>
  <si>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</si>
  <si>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</si>
  <si>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</si>
  <si>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</si>
  <si>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</si>
  <si>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</si>
  <si>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</si>
  <si>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</si>
  <si>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</si>
  <si>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</si>
  <si>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</si>
  <si>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</si>
  <si>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</si>
  <si>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</si>
  <si>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</si>
  <si>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</si>
  <si>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</si>
  <si>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</si>
  <si>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</si>
  <si>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</si>
  <si>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</si>
  <si>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</si>
  <si>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</si>
  <si>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</si>
  <si>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</si>
  <si>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</si>
  <si>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</si>
  <si>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</si>
  <si>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</si>
  <si>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</si>
  <si>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</si>
  <si>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</si>
  <si>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</si>
  <si>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</si>
  <si>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</si>
  <si>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</si>
  <si>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</si>
  <si>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</si>
  <si>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</si>
  <si>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</si>
  <si>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</si>
  <si>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</si>
  <si>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</si>
  <si>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</si>
  <si>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</si>
  <si>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</si>
  <si>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</si>
  <si>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</si>
  <si>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</si>
  <si>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</si>
  <si>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</si>
  <si>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</si>
  <si>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</si>
  <si>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</si>
  <si>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</si>
  <si>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</si>
  <si>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</si>
  <si>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</si>
  <si>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</si>
  <si>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</si>
  <si>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</si>
  <si>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</si>
  <si>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</si>
  <si>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</si>
  <si>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</si>
  <si>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</si>
  <si>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</si>
  <si>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</si>
  <si>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</si>
  <si>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</si>
  <si>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</si>
  <si>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</si>
  <si>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</si>
  <si>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</si>
  <si>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</si>
  <si>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</si>
  <si>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</si>
  <si>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</si>
  <si>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</si>
  <si>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</si>
  <si>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</si>
  <si>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</si>
  <si>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</si>
  <si>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</si>
  <si>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</si>
  <si>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</si>
  <si>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</si>
  <si>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</si>
  <si>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</si>
  <si>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</si>
  <si>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</si>
  <si>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</si>
  <si>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</si>
  <si>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</si>
  <si>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</si>
  <si>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</si>
  <si>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</si>
  <si>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</si>
  <si>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</si>
  <si>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</si>
  <si>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</si>
  <si>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</si>
  <si>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</si>
  <si>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</si>
  <si>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</si>
  <si>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</si>
  <si>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</si>
  <si>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</si>
  <si>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</si>
  <si>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</si>
  <si>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</si>
  <si>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</si>
  <si>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</si>
  <si>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</si>
  <si>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</si>
  <si>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</si>
  <si>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</si>
  <si>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</si>
  <si>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</si>
  <si>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</si>
  <si>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</si>
  <si>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</si>
  <si>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</si>
  <si>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</si>
  <si>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</si>
  <si>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</si>
  <si>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</si>
  <si>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</si>
  <si>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</si>
  <si>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</si>
  <si>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</si>
  <si>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</si>
  <si>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</si>
  <si>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</si>
  <si>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</si>
  <si>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</si>
  <si>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</si>
  <si>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</si>
  <si>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</si>
  <si>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</si>
  <si>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</si>
  <si>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</si>
  <si>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</si>
  <si>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</si>
  <si>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</si>
  <si>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</si>
  <si>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</si>
  <si>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</si>
  <si>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</si>
  <si>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</si>
  <si>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</si>
  <si>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</si>
  <si>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</si>
  <si>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</si>
  <si>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</si>
  <si>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</si>
  <si>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</si>
  <si>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</si>
  <si>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</si>
  <si>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</si>
  <si>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</si>
  <si>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</si>
  <si>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</si>
  <si>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</si>
  <si>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</si>
  <si>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</si>
  <si>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</si>
  <si>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</si>
  <si>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</si>
  <si>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</si>
  <si>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</si>
  <si>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</si>
  <si>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</si>
  <si>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</si>
  <si>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</si>
  <si>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</si>
  <si>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</si>
  <si>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</si>
  <si>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</si>
  <si>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</si>
  <si>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</si>
  <si>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</si>
  <si>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</si>
  <si>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</si>
  <si>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</si>
  <si>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</si>
  <si>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</si>
  <si>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</si>
  <si>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</si>
  <si>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</si>
  <si>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</si>
  <si>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</si>
  <si>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</si>
  <si>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</si>
  <si>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</si>
  <si>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</si>
  <si>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</si>
  <si>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</si>
  <si>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</si>
  <si>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</si>
  <si>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</si>
  <si>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</si>
  <si>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</si>
  <si>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</si>
  <si>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</si>
  <si>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</si>
  <si>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</si>
  <si>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</si>
  <si>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</si>
  <si>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</si>
  <si>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</si>
  <si>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</si>
  <si>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</si>
  <si>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</si>
  <si>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</si>
  <si>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</si>
  <si>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</si>
  <si>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</si>
  <si>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</si>
  <si>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</si>
  <si>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</si>
  <si>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</si>
  <si>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</si>
  <si>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</si>
  <si>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</si>
  <si>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</si>
  <si>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</si>
  <si>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</si>
  <si>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</si>
  <si>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</si>
  <si>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</si>
  <si>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</si>
  <si>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</si>
  <si>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</si>
  <si>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</si>
  <si>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</si>
  <si>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</si>
  <si>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</si>
  <si>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</si>
  <si>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</si>
  <si>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</si>
  <si>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</si>
  <si>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</si>
  <si>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</si>
  <si>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</si>
  <si>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</si>
  <si>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</si>
  <si>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</si>
  <si>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</si>
  <si>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</si>
  <si>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</si>
  <si>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</si>
  <si>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</si>
  <si>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</si>
  <si>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</si>
  <si>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</si>
  <si>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</si>
  <si>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</si>
  <si>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</si>
  <si>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</si>
  <si>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</si>
  <si>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</si>
  <si>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</si>
  <si>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</si>
  <si>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</si>
  <si>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</si>
  <si>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</si>
  <si>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</si>
  <si>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</si>
  <si>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</si>
  <si>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</si>
  <si>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</si>
  <si>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</si>
  <si>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</si>
  <si>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</si>
  <si>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</si>
  <si>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</si>
  <si>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</si>
  <si>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</si>
  <si>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</si>
  <si>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</si>
  <si>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</si>
  <si>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</si>
  <si>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</si>
  <si>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</si>
  <si>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</si>
  <si>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</si>
  <si>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</si>
  <si>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</si>
  <si>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</si>
  <si>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</si>
  <si>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</si>
  <si>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</si>
  <si>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</si>
  <si>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</si>
  <si>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</si>
  <si>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</si>
  <si>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</si>
  <si>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</si>
  <si>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</si>
  <si>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</si>
  <si>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</si>
  <si>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</si>
  <si>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</si>
  <si>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</si>
  <si>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</si>
  <si>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</si>
  <si>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</si>
  <si>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</si>
  <si>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</si>
  <si>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</si>
  <si>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</si>
  <si>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</si>
  <si>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</si>
  <si>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</si>
  <si>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</si>
  <si>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</si>
  <si>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</si>
  <si>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</si>
  <si>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</si>
  <si>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</si>
  <si>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</si>
  <si>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</si>
  <si>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</si>
  <si>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</si>
  <si>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</si>
  <si>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</si>
  <si>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</si>
  <si>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</si>
  <si>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</si>
  <si>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</si>
  <si>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</si>
  <si>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</si>
  <si>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</si>
  <si>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</si>
  <si>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</si>
  <si>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</si>
  <si>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</si>
  <si>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</si>
  <si>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</si>
  <si>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</si>
  <si>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</si>
  <si>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</si>
  <si>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</si>
  <si>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</si>
  <si>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</si>
  <si>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</si>
  <si>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</si>
  <si>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</si>
  <si>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</si>
  <si>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</si>
  <si>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</si>
  <si>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</si>
  <si>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</si>
  <si>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</si>
  <si>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</si>
  <si>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</si>
  <si>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</si>
  <si>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</si>
  <si>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</si>
  <si>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</si>
  <si>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</si>
  <si>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</si>
  <si>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</si>
  <si>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</si>
  <si>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</si>
  <si>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</si>
  <si>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</si>
  <si>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</si>
  <si>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</si>
  <si>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</si>
  <si>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</si>
  <si>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</si>
  <si>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</si>
  <si>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</si>
  <si>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</si>
  <si>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</si>
  <si>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</si>
  <si>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</si>
  <si>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</si>
  <si>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</si>
  <si>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</si>
  <si>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</si>
  <si>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</si>
  <si>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</si>
  <si>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</si>
  <si>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</si>
  <si>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</si>
  <si>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</si>
  <si>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</si>
  <si>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</si>
  <si>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</si>
  <si>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</si>
  <si>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</si>
  <si>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</si>
  <si>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</si>
  <si>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</si>
  <si>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</si>
  <si>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</si>
  <si>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</si>
  <si>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</si>
  <si>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</si>
  <si>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</si>
  <si>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</si>
  <si>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</si>
  <si>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</si>
  <si>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</si>
  <si>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</si>
  <si>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</si>
  <si>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</si>
  <si>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</si>
  <si>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</si>
  <si>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</si>
  <si>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</si>
  <si>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</si>
  <si>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</si>
  <si>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</si>
  <si>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</si>
  <si>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</si>
  <si>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</si>
  <si>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</si>
  <si>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</si>
  <si>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</si>
  <si>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</si>
  <si>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</si>
  <si>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</si>
  <si>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</si>
  <si>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</si>
  <si>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</si>
  <si>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</si>
  <si>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</si>
  <si>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</si>
  <si>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</si>
  <si>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</si>
  <si>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</si>
  <si>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</si>
  <si>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</si>
  <si>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</si>
  <si>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</si>
  <si>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</si>
  <si>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</si>
  <si>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</si>
  <si>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</si>
  <si>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</si>
  <si>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</si>
  <si>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</si>
  <si>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</si>
  <si>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</si>
  <si>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</si>
  <si>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</si>
  <si>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</si>
  <si>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</si>
  <si>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</si>
  <si>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</si>
  <si>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</si>
  <si>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</si>
  <si>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</si>
  <si>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</si>
  <si>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</si>
  <si>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</si>
  <si>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</si>
  <si>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</si>
  <si>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</si>
  <si>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</si>
  <si>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</si>
  <si>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</si>
  <si>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</si>
  <si>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</si>
  <si>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</si>
  <si>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</si>
  <si>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</si>
  <si>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</si>
  <si>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</si>
  <si>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</si>
  <si>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</si>
  <si>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</si>
  <si>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</si>
  <si>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</si>
  <si>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</si>
  <si>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</si>
  <si>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</si>
  <si>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</si>
  <si>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</si>
  <si>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</si>
  <si>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</si>
  <si>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</si>
  <si>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</si>
  <si>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</si>
  <si>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</si>
  <si>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</si>
  <si>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</si>
  <si>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</si>
  <si>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</si>
  <si>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</si>
  <si>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</si>
  <si>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</si>
  <si>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</si>
  <si>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</si>
  <si>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</si>
  <si>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</si>
  <si>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</si>
  <si>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</si>
  <si>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</si>
  <si>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</si>
  <si>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</si>
  <si>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</si>
  <si>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</si>
  <si>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</si>
  <si>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</si>
  <si>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</si>
  <si>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</si>
  <si>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</si>
  <si>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</si>
  <si>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</si>
  <si>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</si>
  <si>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</si>
  <si>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</si>
  <si>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</si>
  <si>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</si>
  <si>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</si>
  <si>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</si>
  <si>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</si>
  <si>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</si>
  <si>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</si>
  <si>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</si>
  <si>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</si>
  <si>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</si>
  <si>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</si>
  <si>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</si>
  <si>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</si>
  <si>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</si>
  <si>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</si>
  <si>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</si>
  <si>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</si>
  <si>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</si>
  <si>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</si>
  <si>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</si>
  <si>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</si>
  <si>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</si>
  <si>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</si>
  <si>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</si>
  <si>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</si>
  <si>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</si>
  <si>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</si>
  <si>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</si>
  <si>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</si>
  <si>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</si>
  <si>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</si>
  <si>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</si>
  <si>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</si>
  <si>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</si>
  <si>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</si>
  <si>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</si>
  <si>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</si>
  <si>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</si>
  <si>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</si>
  <si>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</si>
  <si>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</si>
  <si>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</si>
  <si>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</si>
  <si>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</si>
  <si>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</si>
  <si>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</si>
  <si>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</si>
  <si>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</si>
  <si>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</si>
  <si>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</si>
  <si>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</si>
  <si>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</si>
  <si>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</si>
  <si>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</si>
  <si>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</si>
  <si>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</si>
  <si>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</si>
  <si>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</si>
  <si>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</si>
  <si>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</si>
  <si>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</si>
  <si>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</si>
  <si>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</si>
  <si>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</si>
  <si>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</si>
  <si>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</si>
  <si>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</si>
  <si>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</si>
  <si>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</si>
  <si>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</si>
  <si>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</si>
  <si>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</si>
  <si>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</si>
  <si>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</si>
  <si>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</si>
  <si>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</si>
  <si>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</si>
  <si>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</si>
  <si>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</si>
  <si>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</si>
  <si>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</si>
  <si>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</si>
  <si>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</si>
  <si>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</si>
  <si>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</si>
  <si>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</si>
  <si>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</si>
  <si>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</si>
  <si>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</si>
  <si>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</si>
  <si>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</si>
  <si>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</si>
  <si>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</si>
  <si>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</si>
  <si>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</si>
  <si>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</si>
  <si>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</si>
  <si>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</si>
  <si>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</si>
  <si>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</si>
  <si>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</si>
  <si>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</si>
  <si>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</si>
  <si>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</si>
  <si>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</si>
  <si>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</si>
  <si>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</si>
  <si>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</si>
  <si>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</si>
  <si>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</si>
  <si>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</si>
  <si>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</si>
  <si>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</si>
  <si>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</si>
  <si>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</si>
  <si>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</si>
  <si>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</si>
  <si>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</si>
  <si>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</si>
  <si>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</si>
  <si>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</si>
  <si>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</si>
  <si>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</si>
  <si>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</si>
  <si>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</si>
  <si>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</si>
  <si>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</si>
  <si>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</si>
  <si>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</si>
  <si>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</si>
  <si>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</si>
  <si>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</si>
  <si>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</si>
  <si>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</si>
  <si>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</si>
  <si>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</si>
  <si>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</si>
  <si>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</si>
  <si>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</si>
  <si>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</si>
  <si>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</si>
  <si>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</si>
  <si>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</si>
  <si>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</si>
  <si>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</si>
  <si>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</si>
  <si>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</si>
  <si>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</si>
  <si>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</si>
  <si>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</si>
  <si>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</si>
  <si>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</si>
  <si>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</si>
  <si>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</si>
  <si>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</si>
  <si>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</si>
  <si>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</si>
  <si>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</si>
  <si>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</si>
  <si>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</si>
  <si>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</si>
  <si>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</si>
  <si>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</si>
  <si>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</si>
  <si>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</si>
  <si>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</si>
  <si>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</si>
  <si>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</si>
  <si>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</si>
  <si>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</si>
  <si>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</si>
  <si>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</si>
  <si>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</si>
  <si>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</si>
  <si>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</si>
  <si>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</si>
  <si>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</si>
  <si>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</si>
  <si>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</si>
  <si>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</si>
  <si>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</si>
  <si>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</si>
  <si>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</si>
  <si>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</si>
  <si>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</si>
  <si>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</si>
  <si>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</si>
  <si>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</si>
  <si>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</si>
  <si>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</si>
  <si>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</si>
  <si>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</si>
  <si>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</si>
  <si>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</si>
  <si>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</si>
  <si>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</si>
  <si>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</si>
  <si>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</si>
  <si>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</si>
  <si>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</si>
  <si>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</si>
  <si>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</si>
  <si>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</si>
  <si>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</si>
  <si>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</si>
  <si>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</si>
  <si>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</si>
  <si>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</si>
  <si>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</si>
  <si>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</si>
  <si>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</si>
  <si>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</si>
  <si>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</si>
  <si>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</si>
  <si>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</si>
  <si>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</si>
  <si>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</si>
  <si>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</si>
  <si>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</si>
  <si>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</si>
  <si>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</si>
  <si>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</si>
  <si>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</si>
  <si>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</si>
  <si>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</si>
  <si>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</si>
  <si>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</si>
  <si>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</si>
  <si>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</si>
  <si>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</si>
  <si>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</si>
  <si>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</si>
  <si>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</si>
  <si>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</si>
  <si>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</si>
  <si>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</si>
  <si>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</si>
  <si>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</si>
  <si>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</si>
  <si>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</si>
  <si>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</si>
  <si>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</si>
  <si>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</si>
  <si>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</si>
  <si>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</si>
  <si>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</si>
  <si>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</si>
  <si>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</si>
  <si>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</si>
  <si>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</si>
  <si>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</si>
  <si>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</si>
  <si>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</si>
  <si>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</si>
  <si>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</si>
  <si>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</si>
  <si>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</si>
  <si>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</si>
  <si>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</si>
  <si>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</si>
  <si>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</si>
  <si>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</si>
  <si>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</si>
  <si>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</si>
  <si>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</si>
  <si>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</si>
  <si>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</si>
  <si>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</si>
  <si>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</si>
  <si>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</si>
  <si>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</si>
  <si>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</si>
  <si>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</si>
  <si>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</si>
  <si>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</si>
  <si>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</si>
  <si>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</si>
  <si>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</si>
  <si>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</si>
  <si>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</si>
  <si>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</si>
  <si>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</si>
  <si>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</si>
  <si>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</si>
  <si>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</si>
  <si>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</si>
  <si>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</si>
  <si>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</si>
  <si>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</si>
  <si>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</si>
  <si>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</si>
  <si>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</si>
  <si>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</si>
  <si>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</si>
  <si>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</si>
  <si>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</si>
  <si>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</si>
  <si>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</si>
  <si>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</si>
  <si>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</si>
  <si>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</si>
  <si>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</si>
  <si>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</si>
  <si>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</si>
  <si>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</si>
  <si>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</si>
  <si>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</si>
  <si>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</si>
  <si>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</si>
  <si>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</si>
  <si>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</si>
  <si>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</si>
  <si>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</si>
  <si>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</si>
  <si>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</si>
  <si>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</si>
  <si>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</si>
  <si>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</si>
  <si>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</si>
  <si>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</si>
  <si>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</si>
  <si>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</si>
  <si>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</si>
  <si>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</si>
  <si>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</si>
  <si>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</si>
  <si>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</si>
  <si>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</si>
  <si>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</si>
  <si>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</si>
  <si>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</si>
  <si>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</si>
  <si>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</si>
  <si>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</si>
  <si>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</si>
  <si>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</si>
  <si>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</si>
  <si>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</si>
  <si>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</si>
  <si>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</si>
  <si>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</si>
  <si>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</si>
  <si>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</si>
  <si>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</si>
  <si>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</si>
  <si>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</si>
  <si>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</si>
  <si>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</si>
  <si>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</si>
  <si>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</si>
  <si>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</si>
  <si>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</si>
  <si>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</si>
  <si>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</si>
  <si>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</si>
  <si>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</si>
  <si>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</si>
  <si>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</si>
  <si>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</si>
  <si>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</si>
  <si>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</si>
  <si>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</si>
  <si>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</si>
  <si>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</si>
  <si>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</si>
  <si>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</si>
  <si>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</si>
  <si>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</si>
  <si>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</si>
  <si>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</si>
  <si>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</si>
  <si>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</si>
  <si>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</si>
  <si>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</si>
  <si>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</si>
  <si>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</si>
  <si>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</si>
  <si>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</si>
  <si>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</si>
  <si>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</si>
  <si>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</si>
  <si>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</si>
  <si>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</si>
  <si>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</si>
  <si>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</si>
  <si>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</si>
  <si>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</si>
  <si>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</si>
  <si>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</si>
  <si>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</si>
  <si>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</si>
  <si>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</si>
  <si>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</si>
  <si>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</si>
  <si>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</si>
  <si>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</si>
  <si>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</si>
  <si>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</si>
  <si>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</si>
  <si>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</si>
  <si>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</si>
  <si>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</si>
  <si>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</si>
  <si>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</si>
  <si>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</si>
  <si>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</si>
  <si>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</si>
  <si>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</si>
  <si>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</si>
  <si>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</si>
  <si>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</si>
  <si>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</si>
  <si>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</si>
  <si>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</si>
  <si>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</si>
  <si>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</si>
  <si>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</si>
  <si>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</si>
  <si>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</si>
  <si>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</si>
  <si>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</si>
  <si>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</si>
  <si>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</si>
  <si>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</si>
  <si>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</si>
  <si>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</si>
  <si>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</si>
  <si>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</si>
  <si>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</si>
  <si>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</si>
  <si>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</si>
  <si>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</si>
  <si>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</si>
  <si>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</si>
  <si>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</si>
  <si>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</si>
  <si>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</si>
  <si>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</si>
  <si>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</si>
  <si>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</si>
  <si>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</si>
  <si>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</si>
  <si>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</si>
  <si>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</si>
  <si>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</si>
  <si>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</si>
  <si>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</si>
  <si>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</si>
  <si>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</si>
  <si>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</si>
  <si>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</si>
  <si>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</si>
  <si>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</si>
  <si>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</si>
  <si>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</si>
  <si>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</si>
  <si>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</si>
  <si>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</si>
  <si>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</si>
  <si>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</si>
  <si>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</si>
  <si>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</si>
  <si>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</si>
  <si>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</si>
  <si>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</si>
  <si>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</si>
  <si>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</si>
  <si>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</si>
  <si>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</si>
  <si>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</si>
  <si>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</si>
  <si>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</si>
  <si>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</si>
  <si>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</si>
  <si>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</si>
  <si>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</si>
  <si>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</si>
  <si>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</si>
  <si>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</si>
  <si>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</si>
  <si>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</si>
  <si>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</si>
  <si>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</si>
  <si>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</si>
  <si>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</si>
  <si>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</si>
  <si>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</si>
  <si>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</si>
  <si>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</si>
  <si>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</si>
  <si>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</si>
  <si>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</si>
  <si>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</si>
  <si>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</si>
  <si>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</si>
  <si>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</si>
  <si>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</si>
  <si>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</si>
  <si>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</si>
  <si>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</si>
  <si>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</si>
  <si>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</si>
  <si>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</si>
  <si>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</si>
  <si>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</si>
  <si>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</si>
  <si>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</si>
  <si>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</si>
  <si>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</si>
  <si>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</si>
  <si>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</si>
  <si>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</si>
  <si>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</si>
  <si>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</si>
  <si>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</si>
  <si>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</si>
  <si>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</si>
  <si>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</si>
  <si>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</si>
  <si>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</si>
  <si>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</si>
  <si>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</si>
  <si>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</si>
  <si>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</si>
  <si>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</si>
  <si>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</si>
  <si>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</si>
  <si>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</si>
  <si>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</si>
  <si>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</si>
  <si>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</si>
  <si>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</si>
  <si>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</si>
  <si>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</si>
  <si>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</si>
  <si>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</si>
  <si>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</si>
  <si>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</si>
  <si>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</si>
  <si>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</si>
  <si>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</si>
  <si>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</si>
  <si>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</si>
  <si>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</si>
  <si>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</si>
  <si>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</si>
  <si>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</si>
  <si>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</si>
  <si>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</si>
  <si>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</si>
  <si>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</si>
  <si>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</si>
  <si>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</si>
  <si>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</si>
  <si>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</si>
  <si>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</si>
  <si>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</si>
  <si>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</si>
  <si>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</si>
  <si>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</si>
  <si>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</si>
  <si>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</si>
  <si>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</si>
  <si>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</si>
  <si>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</si>
  <si>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</si>
  <si>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</si>
  <si>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</si>
  <si>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</si>
  <si>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</si>
  <si>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</si>
  <si>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</si>
  <si>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</si>
  <si>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</si>
  <si>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</si>
  <si>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</si>
  <si>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</si>
  <si>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</si>
  <si>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</si>
  <si>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</si>
  <si>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</si>
  <si>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</si>
  <si>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</si>
  <si>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</si>
  <si>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</si>
  <si>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</si>
  <si>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</si>
  <si>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</si>
  <si>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</si>
  <si>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</si>
  <si>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</si>
  <si>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</si>
  <si>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</si>
  <si>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</si>
  <si>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</si>
  <si>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</si>
  <si>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</si>
  <si>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</si>
  <si>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</si>
  <si>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</si>
  <si>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</si>
  <si>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</si>
  <si>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</si>
  <si>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</si>
  <si>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</si>
  <si>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</si>
  <si>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</si>
  <si>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</si>
  <si>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</si>
  <si>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</si>
  <si>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</si>
  <si>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</si>
  <si>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</si>
  <si>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</si>
  <si>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</si>
  <si>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</si>
  <si>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</si>
  <si>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</si>
  <si>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</si>
  <si>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</si>
  <si>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</si>
  <si>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</si>
  <si>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</si>
  <si>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</si>
  <si>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</si>
  <si>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</si>
  <si>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</si>
  <si>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</si>
  <si>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</si>
  <si>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</si>
  <si>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</si>
  <si>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</si>
  <si>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</si>
  <si>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</si>
  <si>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</si>
  <si>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</si>
  <si>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</si>
  <si>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</si>
  <si>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</si>
  <si>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</si>
  <si>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</si>
  <si>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</si>
  <si>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</si>
  <si>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</si>
  <si>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</si>
  <si>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</si>
  <si>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</si>
  <si>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</si>
  <si>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</si>
  <si>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</si>
  <si>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</si>
  <si>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</si>
  <si>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</si>
  <si>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</si>
  <si>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</si>
  <si>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</si>
  <si>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</si>
  <si>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</si>
  <si>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</si>
  <si>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</si>
  <si>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</si>
  <si>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</si>
  <si>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</si>
  <si>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</si>
  <si>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</si>
  <si>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</si>
  <si>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</si>
  <si>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</si>
  <si>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</si>
  <si>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</si>
  <si>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</si>
  <si>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</si>
  <si>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</si>
  <si>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</si>
  <si>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</si>
  <si>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</si>
  <si>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</si>
  <si>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</si>
  <si>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</si>
  <si>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</si>
  <si>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</si>
  <si>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</si>
  <si>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</si>
  <si>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</si>
  <si>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</si>
  <si>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</si>
  <si>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</si>
  <si>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</si>
  <si>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</si>
  <si>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</si>
  <si>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</si>
  <si>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</si>
  <si>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</si>
  <si>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</si>
  <si>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</si>
  <si>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</si>
  <si>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</si>
  <si>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</si>
  <si>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</si>
  <si>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</si>
  <si>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</si>
  <si>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</si>
  <si>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</si>
  <si>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</si>
  <si>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</si>
  <si>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</si>
  <si>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</si>
  <si>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</si>
  <si>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</si>
  <si>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</si>
  <si>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</si>
  <si>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</si>
  <si>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</si>
  <si>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</si>
  <si>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</si>
  <si>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</si>
  <si>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</si>
  <si>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</si>
  <si>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</si>
  <si>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</si>
  <si>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</si>
  <si>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</si>
  <si>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</si>
  <si>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</si>
  <si>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</si>
  <si>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</si>
  <si>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</si>
  <si>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</si>
  <si>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</si>
  <si>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</si>
  <si>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</si>
  <si>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</si>
  <si>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</si>
  <si>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</si>
  <si>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</si>
  <si>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</si>
  <si>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</si>
  <si>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</si>
  <si>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</si>
  <si>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</si>
  <si>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</si>
  <si>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</si>
  <si>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</si>
  <si>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</si>
  <si>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</si>
  <si>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</si>
  <si>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</si>
  <si>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</si>
  <si>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</si>
  <si>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</si>
  <si>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</si>
  <si>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</si>
  <si>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</si>
  <si>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</si>
  <si>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</si>
  <si>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</si>
  <si>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</si>
  <si>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</si>
  <si>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</si>
  <si>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</si>
  <si>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</si>
  <si>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</si>
  <si>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</si>
  <si>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</si>
  <si>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</si>
  <si>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</si>
  <si>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</si>
  <si>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</si>
  <si>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</si>
  <si>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</si>
  <si>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</si>
  <si>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</si>
  <si>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</si>
  <si>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</si>
  <si>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</si>
  <si>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</si>
  <si>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</si>
  <si>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</si>
  <si>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</si>
  <si>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</si>
  <si>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</si>
  <si>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</si>
  <si>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</si>
  <si>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</si>
  <si>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</si>
  <si>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</si>
  <si>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</si>
  <si>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</si>
  <si>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</si>
  <si>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</si>
  <si>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</si>
  <si>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</si>
  <si>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</si>
  <si>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</si>
  <si>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</si>
  <si>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</si>
  <si>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</si>
  <si>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</si>
  <si>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</si>
  <si>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</si>
  <si>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</si>
  <si>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</si>
  <si>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</si>
  <si>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</si>
  <si>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</si>
  <si>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</si>
  <si>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</si>
  <si>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</si>
  <si>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</si>
  <si>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</si>
  <si>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</si>
  <si>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</si>
  <si>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</si>
  <si>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</si>
  <si>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</si>
  <si>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</si>
  <si>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</si>
  <si>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</si>
  <si>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</si>
  <si>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</si>
  <si>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</si>
  <si>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</si>
  <si>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</si>
  <si>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</si>
  <si>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</si>
  <si>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</si>
  <si>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</si>
  <si>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</si>
  <si>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</si>
  <si>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</si>
  <si>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</si>
  <si>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</si>
  <si>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</si>
  <si>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</si>
  <si>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</si>
  <si>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</si>
  <si>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</si>
  <si>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</si>
  <si>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</si>
  <si>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</si>
  <si>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</si>
  <si>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</si>
  <si>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</si>
  <si>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</si>
  <si>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</si>
  <si>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</si>
  <si>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</si>
  <si>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</si>
  <si>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</si>
  <si>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</si>
  <si>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</si>
  <si>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</si>
  <si>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</si>
  <si>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</si>
  <si>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</si>
  <si>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</si>
  <si>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</si>
  <si>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</si>
  <si>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</si>
  <si>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</si>
  <si>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</si>
  <si>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</si>
  <si>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</si>
  <si>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</si>
  <si>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</si>
  <si>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</si>
  <si>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</si>
  <si>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</si>
  <si>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</si>
  <si>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</si>
  <si>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</si>
  <si>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</si>
  <si>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</si>
  <si>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</si>
  <si>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</si>
  <si>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</si>
  <si>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</si>
  <si>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</si>
  <si>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</si>
  <si>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</si>
  <si>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</si>
  <si>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</si>
  <si>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</si>
  <si>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</si>
  <si>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</si>
  <si>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</si>
  <si>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</si>
  <si>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</si>
  <si>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</si>
  <si>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</si>
  <si>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</si>
  <si>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</si>
  <si>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</si>
  <si>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</si>
  <si>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</si>
  <si>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</si>
  <si>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</si>
  <si>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</si>
  <si>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</si>
  <si>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</si>
  <si>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</si>
  <si>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</si>
  <si>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</si>
  <si>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</si>
  <si>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</si>
  <si>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</si>
  <si>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</si>
  <si>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</si>
  <si>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</si>
  <si>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</si>
  <si>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</si>
  <si>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</si>
  <si>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</si>
  <si>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</si>
  <si>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</si>
  <si>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</si>
  <si>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</si>
  <si>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</si>
  <si>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</si>
  <si>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</si>
  <si>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</si>
  <si>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</si>
  <si>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</si>
  <si>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</si>
  <si>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</si>
  <si>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</si>
  <si>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</si>
  <si>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</si>
  <si>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</si>
  <si>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</si>
  <si>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</si>
  <si>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</si>
  <si>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</si>
  <si>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</si>
  <si>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</si>
  <si>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</si>
  <si>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</si>
  <si>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</si>
  <si>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</si>
  <si>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</si>
  <si>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</si>
  <si>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</si>
  <si>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</si>
  <si>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</si>
  <si>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</si>
  <si>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</si>
  <si>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</si>
  <si>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</si>
  <si>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</si>
  <si>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</si>
  <si>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</si>
  <si>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</si>
  <si>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</si>
  <si>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</si>
  <si>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</si>
  <si>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</si>
  <si>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</si>
  <si>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</si>
  <si>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</si>
  <si>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</si>
  <si>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</si>
  <si>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</si>
  <si>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</si>
  <si>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</si>
  <si>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</si>
  <si>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</si>
  <si>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</si>
  <si>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</si>
  <si>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</si>
  <si>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</si>
  <si>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</si>
  <si>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</si>
  <si>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</si>
  <si>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</si>
  <si>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</si>
  <si>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</si>
  <si>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</si>
  <si>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</si>
  <si>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</si>
  <si>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</si>
  <si>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</si>
  <si>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</si>
  <si>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</si>
  <si>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</si>
  <si>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</si>
  <si>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</si>
  <si>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</si>
  <si>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</si>
  <si>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</si>
  <si>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</si>
  <si>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</si>
  <si>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</si>
  <si>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</si>
  <si>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</si>
  <si>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</si>
  <si>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</si>
  <si>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</si>
  <si>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</si>
  <si>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</si>
  <si>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</si>
  <si>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</si>
  <si>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</si>
  <si>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</si>
  <si>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</si>
  <si>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</si>
  <si>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</si>
  <si>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</si>
  <si>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</si>
  <si>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</si>
  <si>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</si>
  <si>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</si>
  <si>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</si>
  <si>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</si>
  <si>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</si>
  <si>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</si>
  <si>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</si>
  <si>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</si>
  <si>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</si>
  <si>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</si>
  <si>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</si>
  <si>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</si>
  <si>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</si>
  <si>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</si>
  <si>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</si>
  <si>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</si>
  <si>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</si>
  <si>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</si>
  <si>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</si>
  <si>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</si>
  <si>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</si>
  <si>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</si>
  <si>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</si>
  <si>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</si>
  <si>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</si>
  <si>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</si>
  <si>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</si>
  <si>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</si>
  <si>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</si>
  <si>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</si>
  <si>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</si>
  <si>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</si>
  <si>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</si>
  <si>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</si>
  <si>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</si>
  <si>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</si>
  <si>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</si>
  <si>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</si>
  <si>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</si>
  <si>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</si>
  <si>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</si>
  <si>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</si>
  <si>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</si>
  <si>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</si>
  <si>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</si>
  <si>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</si>
  <si>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</si>
  <si>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</si>
  <si>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</si>
  <si>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</si>
  <si>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</si>
  <si>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</si>
  <si>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</si>
  <si>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</si>
  <si>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</si>
  <si>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</si>
  <si>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</si>
  <si>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</si>
  <si>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</si>
  <si>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</si>
  <si>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</si>
  <si>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</si>
  <si>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</si>
  <si>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</si>
  <si>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</si>
  <si>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</si>
  <si>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</si>
  <si>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</si>
  <si>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</si>
  <si>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</si>
  <si>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</si>
  <si>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</si>
  <si>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</si>
  <si>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</si>
  <si>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</si>
  <si>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</si>
  <si>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</si>
  <si>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</si>
  <si>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</si>
  <si>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</si>
  <si>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</si>
  <si>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</si>
  <si>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</si>
  <si>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</si>
  <si>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</si>
  <si>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</si>
  <si>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</si>
  <si>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</si>
  <si>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</si>
  <si>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</si>
  <si>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</si>
  <si>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</si>
  <si>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</si>
  <si>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</si>
  <si>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</si>
  <si>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</si>
  <si>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</si>
  <si>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</si>
  <si>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</si>
  <si>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</si>
  <si>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</si>
  <si>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</si>
  <si>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</si>
  <si>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</si>
  <si>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</si>
  <si>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</si>
  <si>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</si>
  <si>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</si>
  <si>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</si>
  <si>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</si>
  <si>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</si>
  <si>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</si>
  <si>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</si>
  <si>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</si>
  <si>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</si>
  <si>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</si>
  <si>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</si>
  <si>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</si>
  <si>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</si>
  <si>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</si>
  <si>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</si>
  <si>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</si>
  <si>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</si>
  <si>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</si>
  <si>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</si>
  <si>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</si>
  <si>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</si>
  <si>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</si>
  <si>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</si>
  <si>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</si>
  <si>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</si>
  <si>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</si>
  <si>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</si>
  <si>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</si>
  <si>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</si>
  <si>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</si>
  <si>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</si>
  <si>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</si>
  <si>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</si>
  <si>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</si>
  <si>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</si>
  <si>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</si>
  <si>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</si>
  <si>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</si>
  <si>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</si>
  <si>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</si>
  <si>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</si>
  <si>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</si>
  <si>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</si>
  <si>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</si>
  <si>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</si>
  <si>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</si>
  <si>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</si>
  <si>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</si>
  <si>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</si>
  <si>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</si>
  <si>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</si>
  <si>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</si>
  <si>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</si>
  <si>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</si>
  <si>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</si>
  <si>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</si>
  <si>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</si>
  <si>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</si>
  <si>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</si>
  <si>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</si>
  <si>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</si>
  <si>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</si>
  <si>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</si>
  <si>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</si>
  <si>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</si>
  <si>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</si>
  <si>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</si>
  <si>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</si>
  <si>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</si>
  <si>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</si>
  <si>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</si>
  <si>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</si>
  <si>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</si>
  <si>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</si>
  <si>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</si>
  <si>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</si>
  <si>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</si>
  <si>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</si>
  <si>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</si>
  <si>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</si>
  <si>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</si>
  <si>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</si>
  <si>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</si>
  <si>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</si>
  <si>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</si>
  <si>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</si>
  <si>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</si>
  <si>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</si>
  <si>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</si>
  <si>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</si>
  <si>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</si>
  <si>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</si>
  <si>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</si>
  <si>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</si>
  <si>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</si>
  <si>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</si>
  <si>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</si>
  <si>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</si>
  <si>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</si>
  <si>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</si>
  <si>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</si>
  <si>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</si>
  <si>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</si>
  <si>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</si>
  <si>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</si>
  <si>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</si>
  <si>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</si>
  <si>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</si>
  <si>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</si>
  <si>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</si>
  <si>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</si>
  <si>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</si>
  <si>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</si>
  <si>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</si>
  <si>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</si>
  <si>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</si>
  <si>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</si>
  <si>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</si>
  <si>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</si>
  <si>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</si>
  <si>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</si>
  <si>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</si>
  <si>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</si>
  <si>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</si>
  <si>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</si>
  <si>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</si>
  <si>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</si>
  <si>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</si>
  <si>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</si>
  <si>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</si>
  <si>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</si>
  <si>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</si>
  <si>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</si>
  <si>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</si>
  <si>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</si>
  <si>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</si>
  <si>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</si>
  <si>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</si>
  <si>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</si>
  <si>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</si>
  <si>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</si>
  <si>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</si>
  <si>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</si>
  <si>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</si>
  <si>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</si>
  <si>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</si>
  <si>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</si>
  <si>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</si>
  <si>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</si>
  <si>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</si>
  <si>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</si>
  <si>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</si>
  <si>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</si>
  <si>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</si>
  <si>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</si>
  <si>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</si>
  <si>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</si>
  <si>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</si>
  <si>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</si>
  <si>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</si>
  <si>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</si>
  <si>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</si>
  <si>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</si>
  <si>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</si>
  <si>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</si>
  <si>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</si>
  <si>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</si>
  <si>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</si>
  <si>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</si>
  <si>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</si>
  <si>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</si>
  <si>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</si>
  <si>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</si>
  <si>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</si>
  <si>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</si>
  <si>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</si>
  <si>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</si>
  <si>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</si>
  <si>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</si>
  <si>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</si>
  <si>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</si>
  <si>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</si>
  <si>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</si>
  <si>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</si>
  <si>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</si>
  <si>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</si>
  <si>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</si>
  <si>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</si>
  <si>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</si>
  <si>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</si>
  <si>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</si>
  <si>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</si>
  <si>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</si>
  <si>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</si>
  <si>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</si>
  <si>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</si>
  <si>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</si>
  <si>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</si>
  <si>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</si>
  <si>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</si>
  <si>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</si>
  <si>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</si>
  <si>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</si>
  <si>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</si>
  <si>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</si>
  <si>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</si>
  <si>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</si>
  <si>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</si>
  <si>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</si>
  <si>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</si>
  <si>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</si>
  <si>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</si>
  <si>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</si>
  <si>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</si>
  <si>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</si>
  <si>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</si>
  <si>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</si>
  <si>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</si>
  <si>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</si>
  <si>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</si>
  <si>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</si>
  <si>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</si>
  <si>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</si>
  <si>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</si>
  <si>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</si>
  <si>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</si>
  <si>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</si>
  <si>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</si>
  <si>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</si>
  <si>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</si>
  <si>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</si>
  <si>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</si>
  <si>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</si>
  <si>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</si>
  <si>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</si>
  <si>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</si>
  <si>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</si>
  <si>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</si>
  <si>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</si>
  <si>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</si>
  <si>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</si>
  <si>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</si>
  <si>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</si>
  <si>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</si>
  <si>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</si>
  <si>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</si>
  <si>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</si>
  <si>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</si>
  <si>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</si>
  <si>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</si>
  <si>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</si>
  <si>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</si>
  <si>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</si>
  <si>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</si>
  <si>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</si>
  <si>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</si>
  <si>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</si>
  <si>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</si>
  <si>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</si>
  <si>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</si>
  <si>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</si>
  <si>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</si>
  <si>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</si>
  <si>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</si>
  <si>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</si>
  <si>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</si>
  <si>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</si>
  <si>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</si>
  <si>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</si>
  <si>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</si>
  <si>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</si>
  <si>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</si>
  <si>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</si>
  <si>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</si>
  <si>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</si>
  <si>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</si>
  <si>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</si>
  <si>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</si>
  <si>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</si>
  <si>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</si>
  <si>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</si>
  <si>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</si>
  <si>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</si>
  <si>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</si>
  <si>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</si>
  <si>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</si>
  <si>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</si>
  <si>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</si>
  <si>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</si>
  <si>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</si>
  <si>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</si>
  <si>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</si>
  <si>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</si>
  <si>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</si>
  <si>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</si>
  <si>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</si>
  <si>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</si>
  <si>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</si>
  <si>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</si>
  <si>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</si>
  <si>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</si>
  <si>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</si>
  <si>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</si>
  <si>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</si>
  <si>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</si>
  <si>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</si>
  <si>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</si>
  <si>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</si>
  <si>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</si>
  <si>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</si>
  <si>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</si>
  <si>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</si>
  <si>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</si>
  <si>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</si>
  <si>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</si>
  <si>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</si>
  <si>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</si>
  <si>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</si>
  <si>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</si>
  <si>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</si>
  <si>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</si>
  <si>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</si>
  <si>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</si>
  <si>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</si>
  <si>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</si>
  <si>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</si>
  <si>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</si>
  <si>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</si>
  <si>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</si>
  <si>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</si>
  <si>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</si>
  <si>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</si>
  <si>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</si>
  <si>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</si>
  <si>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</si>
  <si>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</si>
  <si>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</si>
  <si>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</si>
  <si>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</si>
  <si>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</si>
  <si>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</si>
  <si>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</si>
  <si>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</si>
  <si>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</si>
  <si>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</si>
  <si>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</si>
  <si>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</si>
  <si>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</si>
  <si>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</si>
  <si>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</si>
  <si>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</si>
  <si>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</si>
  <si>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</si>
  <si>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</si>
  <si>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</si>
  <si>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</si>
  <si>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</si>
  <si>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</si>
  <si>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</si>
  <si>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</si>
  <si>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</si>
  <si>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</si>
  <si>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</si>
  <si>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</si>
  <si>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</si>
  <si>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</si>
  <si>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</si>
  <si>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</si>
  <si>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</si>
  <si>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</si>
  <si>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</si>
  <si>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</si>
  <si>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</si>
  <si>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</si>
  <si>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</si>
  <si>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</si>
  <si>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</si>
  <si>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</si>
  <si>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</si>
  <si>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</si>
  <si>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</si>
  <si>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</si>
  <si>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</si>
  <si>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</si>
  <si>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</si>
  <si>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</si>
  <si>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</si>
  <si>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</si>
  <si>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</si>
  <si>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</si>
  <si>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</si>
  <si>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</si>
  <si>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</si>
  <si>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</si>
  <si>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</si>
  <si>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</si>
  <si>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</si>
  <si>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</si>
  <si>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</si>
  <si>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</si>
  <si>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</si>
  <si>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</si>
  <si>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</si>
  <si>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</si>
  <si>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</si>
  <si>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</si>
  <si>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</si>
  <si>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</si>
  <si>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</si>
  <si>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</si>
  <si>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</si>
  <si>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</si>
  <si>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</si>
  <si>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</si>
  <si>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</si>
  <si>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</si>
  <si>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</si>
  <si>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</si>
  <si>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</si>
  <si>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</si>
  <si>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</si>
  <si>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</si>
  <si>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</si>
  <si>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</si>
  <si>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</si>
  <si>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</si>
  <si>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</si>
  <si>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</si>
  <si>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</si>
  <si>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</si>
  <si>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</si>
  <si>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</si>
  <si>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</si>
  <si>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</si>
  <si>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</si>
  <si>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</si>
  <si>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</si>
  <si>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</si>
  <si>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</si>
  <si>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</si>
  <si>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</si>
  <si>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</si>
  <si>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</si>
  <si>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</si>
  <si>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</si>
  <si>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</si>
  <si>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</si>
  <si>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</si>
  <si>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</si>
  <si>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</si>
  <si>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</si>
  <si>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</si>
  <si>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</si>
  <si>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</si>
  <si>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</si>
  <si>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</si>
  <si>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</si>
  <si>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</si>
  <si>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</si>
  <si>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</si>
  <si>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</si>
  <si>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</si>
  <si>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</si>
  <si>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</si>
  <si>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</si>
  <si>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</si>
  <si>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</si>
  <si>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</si>
  <si>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</si>
  <si>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</si>
  <si>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</si>
  <si>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</si>
  <si>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</si>
  <si>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</si>
  <si>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</si>
  <si>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</si>
  <si>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</si>
  <si>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</si>
  <si>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</si>
  <si>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</si>
  <si>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</si>
  <si>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</si>
  <si>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</si>
  <si>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</si>
  <si>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</si>
  <si>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</si>
  <si>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</si>
  <si>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</si>
  <si>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</si>
  <si>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</si>
  <si>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</si>
  <si>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</si>
  <si>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</si>
  <si>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</si>
  <si>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</si>
  <si>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</si>
  <si>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</si>
  <si>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</si>
  <si>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</si>
  <si>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</si>
  <si>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</si>
  <si>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</si>
  <si>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</si>
  <si>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</si>
  <si>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</si>
  <si>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</si>
  <si>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</si>
  <si>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</si>
  <si>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</si>
  <si>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</si>
  <si>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</si>
  <si>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</si>
  <si>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</si>
  <si>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</si>
  <si>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</si>
  <si>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</si>
  <si>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</si>
  <si>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</si>
  <si>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</si>
  <si>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</si>
  <si>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</si>
  <si>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</si>
  <si>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</si>
  <si>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</si>
  <si>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</si>
  <si>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</si>
  <si>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</si>
  <si>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</si>
  <si>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</si>
  <si>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</si>
  <si>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</si>
  <si>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</si>
  <si>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</si>
  <si>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</si>
  <si>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</si>
  <si>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</si>
  <si>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</si>
  <si>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</si>
  <si>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</si>
  <si>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</si>
  <si>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</si>
  <si>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</si>
  <si>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</si>
  <si>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</si>
  <si>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</si>
  <si>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</si>
  <si>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</si>
  <si>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</si>
  <si>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</si>
  <si>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</si>
  <si>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</si>
  <si>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</si>
  <si>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</si>
  <si>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</si>
  <si>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</si>
  <si>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</si>
  <si>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</si>
  <si>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</si>
  <si>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</si>
  <si>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</si>
  <si>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</si>
  <si>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</si>
  <si>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</si>
  <si>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</si>
  <si>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</si>
  <si>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</si>
  <si>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</si>
  <si>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</si>
  <si>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</si>
  <si>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</si>
  <si>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</si>
  <si>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</si>
  <si>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</si>
  <si>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</si>
  <si>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</si>
  <si>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</si>
  <si>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</si>
  <si>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</si>
  <si>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</si>
  <si>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</si>
  <si>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</si>
  <si>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</si>
  <si>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</si>
  <si>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</si>
  <si>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</si>
  <si>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</si>
  <si>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</si>
  <si>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</si>
  <si>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</si>
  <si>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</si>
  <si>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</si>
  <si>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</si>
  <si>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</si>
  <si>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</si>
  <si>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</si>
  <si>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</si>
  <si>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</si>
  <si>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</si>
  <si>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</si>
  <si>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</si>
  <si>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</si>
  <si>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</si>
  <si>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</si>
  <si>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</si>
  <si>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</si>
  <si>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</si>
  <si>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</si>
  <si>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</si>
  <si>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</si>
  <si>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</si>
  <si>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</si>
  <si>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</si>
  <si>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</si>
  <si>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</si>
  <si>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</si>
  <si>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</si>
  <si>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</si>
  <si>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</si>
  <si>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</si>
  <si>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</si>
  <si>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</si>
  <si>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</si>
  <si>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</si>
  <si>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</si>
  <si>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</si>
  <si>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</si>
  <si>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</si>
  <si>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</si>
  <si>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</si>
  <si>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</si>
  <si>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</si>
  <si>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</si>
  <si>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</si>
  <si>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</si>
  <si>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</si>
  <si>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</si>
  <si>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</si>
  <si>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</si>
  <si>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</si>
  <si>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</si>
  <si>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</si>
  <si>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</si>
  <si>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</si>
  <si>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</si>
  <si>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</si>
  <si>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</si>
  <si>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</si>
  <si>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</si>
  <si>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</si>
  <si>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</si>
  <si>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</si>
  <si>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</si>
  <si>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</si>
  <si>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</si>
  <si>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</si>
  <si>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</si>
  <si>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</si>
  <si>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</si>
  <si>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</si>
  <si>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</si>
  <si>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</si>
  <si>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</si>
  <si>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</si>
  <si>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</si>
  <si>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</si>
  <si>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</si>
  <si>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</si>
  <si>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</si>
  <si>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</si>
  <si>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</si>
  <si>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</si>
  <si>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</si>
  <si>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</si>
  <si>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</si>
  <si>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</si>
  <si>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</si>
  <si>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</si>
  <si>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</si>
  <si>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</si>
  <si>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</si>
  <si>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</si>
  <si>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</si>
  <si>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</si>
  <si>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</si>
  <si>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</si>
  <si>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</si>
  <si>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</si>
  <si>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</si>
  <si>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</si>
  <si>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</si>
  <si>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</si>
  <si>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</si>
  <si>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</si>
  <si>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</si>
  <si>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</si>
  <si>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</si>
  <si>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</si>
  <si>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</si>
  <si>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</si>
  <si>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</si>
  <si>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</si>
  <si>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</si>
  <si>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</si>
  <si>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</si>
  <si>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</si>
  <si>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</si>
  <si>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</si>
  <si>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</si>
  <si>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</si>
  <si>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</si>
  <si>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</si>
  <si>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</si>
  <si>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</si>
  <si>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</si>
  <si>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</si>
  <si>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</si>
  <si>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</si>
  <si>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</si>
  <si>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</si>
  <si>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</si>
  <si>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</si>
  <si>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</si>
  <si>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</si>
  <si>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</si>
  <si>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</si>
  <si>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</si>
  <si>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</si>
  <si>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</si>
  <si>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</si>
  <si>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</si>
  <si>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</si>
  <si>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</si>
  <si>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</si>
  <si>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</si>
  <si>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</si>
  <si>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</si>
  <si>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</si>
  <si>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</si>
  <si>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</si>
  <si>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</si>
  <si>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</si>
  <si>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</si>
  <si>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</si>
  <si>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</si>
  <si>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</si>
  <si>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</si>
  <si>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</si>
  <si>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</si>
  <si>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</si>
  <si>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</si>
  <si>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</si>
  <si>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</si>
  <si>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</si>
  <si>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</si>
  <si>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</si>
  <si>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</si>
  <si>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</si>
  <si>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</si>
  <si>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</si>
  <si>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</si>
  <si>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</si>
  <si>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</si>
  <si>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</si>
  <si>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</si>
  <si>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</si>
  <si>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</si>
  <si>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</si>
  <si>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</si>
  <si>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</si>
  <si>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</si>
  <si>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</si>
  <si>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</si>
  <si>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</si>
  <si>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</si>
  <si>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</si>
  <si>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</si>
  <si>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</si>
  <si>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</si>
  <si>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</si>
  <si>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</si>
  <si>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</si>
  <si>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</si>
  <si>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</si>
  <si>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</si>
  <si>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</si>
  <si>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</si>
  <si>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</si>
  <si>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</si>
  <si>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</si>
  <si>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</si>
  <si>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</si>
  <si>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</si>
  <si>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</si>
  <si>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</si>
  <si>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</si>
  <si>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</si>
  <si>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</si>
  <si>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</si>
  <si>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</si>
  <si>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</si>
  <si>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</si>
  <si>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</si>
  <si>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</si>
  <si>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</si>
  <si>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</si>
  <si>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</si>
  <si>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</si>
  <si>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</si>
  <si>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</si>
  <si>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</si>
  <si>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</si>
  <si>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</si>
  <si>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</si>
  <si>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</si>
  <si>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</si>
  <si>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</si>
  <si>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</si>
  <si>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</si>
  <si>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</si>
  <si>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</si>
  <si>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</si>
  <si>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</si>
  <si>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</si>
  <si>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</si>
  <si>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</si>
  <si>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</si>
  <si>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</si>
  <si>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</si>
  <si>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</si>
  <si>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</si>
  <si>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</si>
  <si>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</si>
  <si>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</si>
  <si>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</si>
  <si>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</si>
  <si>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</si>
  <si>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</si>
  <si>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</si>
  <si>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</si>
  <si>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</si>
  <si>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</si>
  <si>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</si>
  <si>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</si>
  <si>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</si>
  <si>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</si>
  <si>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</si>
  <si>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</si>
  <si>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</si>
  <si>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</si>
  <si>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</si>
  <si>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</si>
  <si>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</si>
  <si>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</si>
  <si>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</si>
  <si>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</si>
  <si>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</si>
  <si>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</si>
  <si>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</si>
  <si>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</si>
  <si>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</si>
  <si>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</si>
  <si>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</si>
  <si>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</si>
  <si>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</si>
  <si>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</si>
  <si>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</si>
  <si>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</si>
  <si>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</si>
  <si>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</si>
  <si>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</si>
  <si>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</si>
  <si>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</si>
  <si>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</si>
  <si>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</si>
  <si>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</si>
  <si>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</si>
  <si>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</si>
  <si>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</si>
  <si>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</si>
  <si>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</si>
  <si>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</si>
  <si>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</si>
  <si>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</si>
  <si>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</si>
  <si>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</si>
  <si>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</si>
  <si>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</si>
  <si>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</si>
  <si>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</si>
  <si>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</si>
  <si>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</si>
  <si>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</si>
  <si>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</si>
  <si>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</si>
  <si>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</si>
  <si>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</si>
  <si>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</si>
  <si>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</si>
  <si>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</si>
  <si>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</si>
  <si>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</si>
  <si>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</si>
  <si>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</si>
  <si>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</si>
  <si>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</si>
  <si>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</si>
  <si>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</si>
  <si>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</si>
  <si>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</si>
  <si>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</si>
  <si>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</si>
  <si>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</si>
  <si>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</si>
  <si>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</si>
  <si>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</si>
  <si>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</si>
  <si>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</si>
  <si>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</si>
  <si>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</si>
  <si>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</si>
  <si>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</si>
  <si>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</si>
  <si>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</si>
  <si>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</si>
  <si>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</si>
  <si>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</si>
  <si>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</si>
  <si>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</si>
  <si>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</si>
  <si>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</si>
  <si>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</si>
  <si>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</si>
  <si>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</si>
  <si>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</si>
  <si>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</si>
  <si>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</si>
  <si>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</si>
  <si>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</si>
  <si>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</si>
  <si>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</si>
  <si>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</si>
  <si>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</si>
  <si>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</si>
  <si>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</si>
  <si>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</si>
  <si>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</si>
  <si>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</si>
  <si>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</si>
  <si>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</si>
  <si>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</si>
  <si>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</si>
  <si>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</si>
  <si>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</si>
  <si>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</si>
  <si>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</si>
  <si>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</si>
  <si>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</si>
  <si>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</si>
  <si>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</si>
  <si>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</si>
  <si>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</si>
  <si>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</si>
  <si>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</si>
  <si>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</si>
  <si>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</si>
  <si>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</si>
  <si>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</si>
  <si>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</si>
  <si>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</si>
  <si>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</si>
  <si>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</si>
  <si>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</si>
  <si>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</si>
  <si>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</si>
  <si>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</si>
  <si>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</si>
  <si>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</si>
  <si>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</si>
  <si>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</si>
  <si>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</si>
  <si>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</si>
  <si>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</si>
  <si>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</si>
  <si>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</si>
  <si>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</si>
  <si>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</si>
  <si>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</si>
  <si>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</si>
  <si>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</si>
  <si>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</si>
  <si>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</si>
  <si>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</si>
  <si>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</si>
  <si>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</si>
  <si>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</si>
  <si>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</si>
  <si>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</si>
  <si>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</si>
  <si>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</si>
  <si>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</si>
  <si>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</si>
  <si>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</si>
  <si>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</si>
  <si>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</si>
  <si>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</si>
  <si>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</si>
  <si>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</si>
  <si>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</si>
  <si>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</si>
  <si>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</si>
  <si>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</si>
  <si>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</si>
  <si>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</si>
  <si>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</si>
  <si>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</si>
  <si>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</si>
  <si>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</si>
  <si>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</si>
  <si>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</si>
  <si>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</si>
  <si>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</si>
  <si>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</si>
  <si>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</si>
  <si>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</si>
  <si>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</si>
  <si>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</si>
  <si>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</si>
  <si>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</si>
  <si>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</si>
  <si>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</si>
  <si>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</si>
  <si>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</si>
  <si>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</si>
  <si>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</si>
  <si>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</si>
  <si>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</si>
  <si>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</si>
  <si>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</si>
  <si>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</si>
  <si>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</si>
  <si>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</si>
  <si>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</si>
  <si>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</si>
  <si>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</si>
  <si>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</si>
  <si>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</si>
  <si>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</si>
  <si>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</si>
  <si>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</si>
  <si>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</si>
  <si>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</si>
  <si>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</si>
  <si>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</si>
  <si>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</si>
  <si>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</si>
  <si>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</si>
  <si>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</si>
  <si>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</si>
  <si>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</si>
  <si>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</si>
  <si>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</si>
  <si>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</si>
  <si>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</si>
  <si>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</si>
  <si>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</si>
  <si>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</si>
  <si>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</si>
  <si>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</si>
  <si>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</si>
  <si>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</si>
  <si>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</si>
  <si>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</si>
  <si>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</si>
  <si>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</si>
  <si>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</si>
  <si>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</si>
  <si>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</si>
  <si>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</si>
  <si>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</si>
  <si>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</si>
  <si>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</si>
  <si>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</si>
  <si>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</si>
  <si>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</si>
  <si>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</si>
  <si>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</si>
  <si>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</si>
  <si>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</si>
  <si>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</si>
  <si>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</si>
  <si>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</si>
  <si>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</si>
  <si>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</si>
  <si>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</si>
  <si>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</si>
  <si>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</si>
  <si>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</si>
  <si>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</si>
  <si>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</si>
  <si>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</si>
  <si>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</si>
  <si>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</si>
  <si>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</si>
  <si>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</si>
  <si>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</si>
  <si>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</si>
  <si>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</si>
  <si>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</si>
  <si>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</si>
  <si>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</si>
  <si>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</si>
  <si>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</si>
  <si>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</si>
  <si>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</si>
  <si>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</si>
  <si>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</si>
  <si>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</si>
  <si>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</si>
  <si>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</si>
  <si>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</si>
  <si>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</si>
  <si>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</si>
  <si>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</si>
  <si>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</si>
  <si>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</si>
  <si>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</si>
  <si>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</si>
  <si>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</si>
  <si>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</si>
  <si>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</si>
  <si>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</si>
  <si>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</si>
  <si>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</si>
  <si>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</si>
  <si>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</si>
  <si>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</si>
  <si>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</si>
  <si>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</si>
  <si>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</si>
  <si>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</si>
  <si>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</si>
  <si>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</si>
  <si>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</si>
  <si>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</si>
  <si>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</si>
  <si>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</si>
  <si>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</si>
  <si>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</si>
  <si>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</si>
  <si>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</si>
  <si>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</si>
  <si>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</si>
  <si>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</si>
  <si>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</si>
  <si>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</si>
  <si>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</si>
  <si>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</si>
  <si>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</si>
  <si>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</si>
  <si>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</si>
  <si>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</si>
  <si>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</si>
  <si>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</si>
  <si>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</si>
  <si>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</si>
  <si>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</si>
  <si>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</si>
  <si>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</si>
  <si>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</si>
  <si>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</si>
  <si>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</si>
  <si>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</si>
  <si>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</si>
  <si>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</si>
  <si>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</si>
  <si>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</si>
  <si>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</si>
  <si>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</si>
  <si>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</si>
  <si>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</si>
  <si>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</si>
  <si>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</si>
  <si>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</si>
  <si>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</si>
  <si>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</si>
  <si>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</si>
  <si>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</si>
  <si>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</si>
  <si>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</si>
  <si>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</si>
  <si>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</si>
  <si>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</si>
  <si>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</si>
  <si>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</si>
  <si>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</si>
  <si>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</si>
  <si>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</si>
  <si>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</si>
  <si>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</si>
  <si>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</si>
  <si>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</si>
  <si>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</si>
  <si>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</si>
  <si>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</si>
  <si>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</si>
  <si>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</si>
  <si>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</si>
  <si>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</si>
  <si>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</si>
  <si>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</si>
  <si>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</si>
  <si>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</si>
  <si>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</si>
  <si>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</si>
  <si>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</si>
  <si>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</si>
  <si>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</si>
  <si>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</si>
  <si>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</si>
  <si>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</si>
  <si>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</si>
  <si>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</si>
  <si>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</si>
  <si>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</si>
  <si>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</si>
  <si>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</si>
  <si>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</si>
  <si>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</si>
  <si>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</si>
  <si>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</si>
  <si>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</si>
  <si>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</si>
  <si>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</si>
  <si>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</si>
  <si>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</si>
  <si>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</si>
  <si>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</si>
  <si>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</si>
  <si>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</si>
  <si>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</si>
  <si>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</si>
  <si>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</si>
  <si>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</si>
  <si>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</si>
  <si>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</si>
  <si>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</si>
  <si>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</si>
  <si>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</si>
  <si>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</si>
  <si>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</si>
  <si>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</si>
  <si>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</si>
  <si>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</si>
  <si>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</si>
  <si>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</si>
  <si>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</si>
  <si>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</si>
  <si>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</si>
  <si>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</si>
  <si>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</si>
  <si>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</si>
  <si>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</si>
  <si>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</si>
  <si>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</si>
  <si>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</si>
  <si>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</si>
  <si>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</si>
  <si>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</si>
  <si>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</si>
  <si>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</si>
  <si>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</si>
  <si>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</si>
  <si>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</si>
  <si>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</si>
  <si>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</si>
  <si>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</si>
  <si>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</si>
  <si>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</si>
  <si>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</si>
  <si>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</si>
  <si>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</si>
  <si>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</si>
  <si>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</si>
  <si>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</si>
  <si>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</si>
  <si>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</si>
  <si>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</si>
  <si>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</si>
  <si>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</si>
  <si>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</si>
  <si>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</si>
  <si>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</si>
  <si>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</si>
  <si>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</si>
  <si>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</si>
  <si>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</si>
  <si>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</si>
  <si>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</si>
  <si>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</si>
  <si>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</si>
  <si>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</si>
  <si>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</si>
  <si>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</si>
  <si>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</si>
  <si>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</si>
  <si>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</si>
  <si>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</si>
  <si>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</si>
  <si>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</si>
  <si>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</si>
  <si>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</si>
  <si>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</si>
  <si>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</si>
  <si>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</si>
  <si>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</si>
  <si>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</si>
  <si>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</si>
  <si>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</si>
  <si>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</si>
  <si>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</si>
  <si>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</si>
  <si>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</si>
  <si>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</si>
  <si>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</si>
  <si>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</si>
  <si>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</si>
  <si>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</si>
  <si>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</si>
  <si>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</si>
  <si>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</si>
  <si>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</si>
  <si>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</si>
  <si>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</si>
  <si>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</si>
  <si>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</si>
  <si>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</si>
  <si>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</si>
  <si>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</si>
  <si>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</si>
  <si>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</si>
  <si>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</si>
  <si>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</si>
  <si>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</si>
  <si>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</si>
  <si>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</si>
  <si>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</si>
  <si>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</si>
  <si>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</si>
  <si>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</si>
  <si>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</si>
  <si>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</si>
  <si>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</si>
  <si>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</si>
  <si>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</si>
  <si>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</si>
  <si>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</si>
  <si>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</si>
  <si>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</si>
  <si>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</si>
  <si>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</si>
  <si>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</si>
  <si>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</si>
  <si>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</si>
  <si>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</si>
  <si>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</si>
  <si>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</si>
  <si>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</si>
  <si>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</si>
  <si>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</si>
  <si>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</si>
  <si>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</si>
  <si>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</si>
  <si>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</si>
  <si>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</si>
  <si>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</si>
  <si>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</si>
  <si>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</si>
  <si>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</si>
  <si>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</si>
  <si>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</si>
  <si>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</si>
  <si>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</si>
  <si>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</si>
  <si>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</si>
  <si>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</si>
  <si>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</si>
  <si>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</si>
  <si>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</si>
  <si>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</si>
  <si>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</si>
  <si>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</si>
  <si>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</si>
  <si>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</si>
  <si>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</si>
  <si>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</si>
  <si>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</si>
  <si>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</si>
  <si>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</si>
  <si>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</si>
  <si>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</si>
  <si>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</si>
  <si>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</si>
  <si>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</si>
  <si>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</si>
  <si>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</si>
  <si>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</si>
  <si>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</si>
  <si>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</si>
  <si>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</si>
  <si>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</si>
  <si>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</si>
  <si>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</si>
  <si>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</si>
  <si>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</si>
  <si>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</si>
  <si>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</si>
  <si>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</si>
  <si>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</si>
  <si>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</si>
  <si>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</si>
  <si>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</si>
  <si>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</si>
  <si>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</si>
  <si>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</si>
  <si>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</si>
  <si>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</si>
  <si>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</si>
  <si>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</si>
  <si>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</si>
  <si>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</si>
  <si>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</si>
  <si>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</si>
  <si>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</si>
  <si>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</si>
  <si>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</si>
  <si>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</si>
  <si>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</si>
  <si>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</si>
  <si>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</si>
  <si>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</si>
  <si>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</si>
  <si>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</si>
  <si>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</si>
  <si>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</si>
  <si>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</si>
  <si>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</si>
  <si>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</si>
  <si>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</si>
  <si>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</si>
  <si>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</si>
  <si>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</si>
  <si>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</si>
  <si>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</si>
  <si>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</si>
  <si>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</si>
  <si>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</si>
  <si>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</si>
  <si>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</si>
  <si>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</si>
  <si>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</si>
  <si>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</si>
  <si>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</si>
  <si>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</si>
  <si>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</si>
  <si>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</si>
  <si>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</si>
  <si>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</si>
  <si>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</si>
  <si>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</si>
  <si>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</si>
  <si>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</si>
  <si>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</si>
  <si>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</si>
  <si>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</si>
  <si>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</si>
  <si>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</si>
  <si>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</si>
  <si>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</si>
  <si>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</si>
  <si>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</si>
  <si>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</si>
  <si>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</si>
  <si>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</si>
  <si>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</si>
  <si>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</si>
  <si>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</si>
  <si>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</si>
  <si>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</si>
  <si>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</si>
  <si>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</si>
  <si>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</si>
  <si>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</si>
  <si>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</si>
  <si>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</si>
  <si>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</si>
  <si>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</si>
  <si>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</si>
  <si>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</si>
  <si>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</si>
  <si>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</si>
  <si>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</si>
  <si>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</si>
  <si>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</si>
  <si>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</si>
  <si>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</si>
  <si>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</si>
  <si>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</si>
  <si>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</si>
  <si>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</si>
  <si>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</si>
  <si>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</si>
  <si>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</si>
  <si>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</si>
  <si>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</si>
  <si>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</si>
  <si>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</si>
  <si>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</si>
  <si>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</si>
  <si>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</si>
  <si>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</si>
  <si>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</si>
  <si>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</si>
  <si>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</si>
  <si>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</si>
  <si>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</si>
  <si>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</si>
  <si>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</si>
  <si>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</si>
  <si>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</si>
  <si>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</si>
  <si>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</si>
  <si>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</si>
  <si>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</si>
  <si>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</si>
  <si>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</si>
  <si>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</si>
  <si>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</si>
  <si>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</si>
  <si>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</si>
  <si>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</si>
  <si>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</si>
  <si>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</si>
  <si>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</si>
  <si>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</si>
  <si>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</si>
  <si>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</si>
  <si>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</si>
  <si>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</si>
  <si>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</si>
  <si>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</si>
  <si>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</si>
  <si>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</si>
  <si>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</si>
  <si>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</si>
  <si>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</si>
  <si>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</si>
  <si>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</si>
  <si>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</si>
  <si>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</si>
  <si>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</si>
  <si>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</si>
  <si>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</si>
  <si>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</si>
  <si>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</si>
  <si>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</si>
  <si>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</si>
  <si>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</si>
  <si>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</si>
  <si>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</si>
  <si>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</si>
  <si>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</si>
  <si>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</si>
  <si>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</si>
  <si>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</si>
  <si>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</si>
  <si>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</si>
  <si>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</si>
  <si>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</si>
  <si>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</si>
  <si>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</si>
  <si>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</si>
  <si>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</si>
  <si>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</si>
  <si>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</si>
  <si>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</si>
  <si>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</si>
  <si>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</si>
  <si>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</si>
  <si>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</si>
  <si>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</si>
  <si>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</si>
  <si>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</si>
  <si>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</si>
  <si>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</si>
  <si>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</si>
  <si>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</si>
  <si>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</si>
  <si>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</si>
  <si>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</si>
  <si>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</si>
  <si>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</si>
  <si>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</si>
  <si>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</si>
  <si>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</si>
  <si>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</si>
  <si>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</si>
  <si>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</si>
  <si>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</si>
  <si>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</si>
  <si>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</si>
  <si>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</si>
  <si>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</si>
  <si>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</si>
  <si>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</si>
  <si>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</si>
  <si>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</si>
  <si>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</si>
  <si>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</si>
  <si>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</si>
  <si>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</si>
  <si>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</si>
  <si>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</si>
  <si>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</si>
  <si>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</si>
  <si>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</si>
  <si>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</si>
  <si>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</si>
  <si>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</si>
  <si>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</si>
  <si>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</si>
  <si>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</si>
  <si>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</si>
  <si>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</si>
  <si>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</si>
  <si>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</si>
  <si>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</si>
  <si>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</si>
  <si>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</si>
  <si>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</si>
  <si>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</si>
  <si>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</si>
  <si>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</si>
  <si>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</si>
  <si>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</si>
  <si>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</si>
  <si>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</si>
  <si>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</si>
  <si>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</si>
  <si>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</si>
  <si>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</si>
  <si>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</si>
  <si>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</si>
  <si>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</si>
  <si>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</si>
  <si>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</si>
  <si>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</si>
  <si>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</si>
  <si>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</si>
  <si>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</si>
  <si>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</si>
  <si>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</si>
  <si>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</si>
  <si>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</si>
  <si>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</si>
  <si>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</si>
  <si>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</si>
  <si>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</si>
  <si>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</si>
  <si>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</si>
  <si>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</si>
  <si>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</si>
  <si>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</si>
  <si>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</si>
  <si>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</si>
  <si>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</si>
  <si>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</si>
  <si>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</si>
  <si>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</si>
  <si>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</si>
  <si>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</si>
  <si>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</si>
  <si>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</si>
  <si>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</si>
  <si>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</si>
  <si>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</si>
  <si>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</si>
  <si>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</si>
  <si>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</si>
  <si>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</si>
  <si>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</si>
  <si>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</si>
  <si>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</si>
  <si>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</si>
  <si>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</si>
  <si>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</si>
  <si>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</si>
  <si>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</si>
  <si>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</si>
  <si>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</si>
  <si>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</si>
  <si>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</si>
  <si>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</si>
  <si>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</si>
  <si>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</si>
  <si>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</si>
  <si>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</si>
  <si>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</si>
  <si>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</si>
  <si>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</si>
  <si>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</si>
  <si>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</si>
  <si>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</si>
  <si>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</si>
  <si>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</si>
  <si>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</si>
  <si>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</si>
  <si>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</si>
  <si>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</si>
  <si>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</si>
  <si>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</si>
  <si>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</si>
  <si>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</si>
  <si>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</si>
  <si>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</si>
  <si>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</si>
  <si>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</si>
  <si>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</si>
  <si>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</si>
  <si>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</si>
  <si>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</si>
  <si>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</si>
  <si>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</si>
  <si>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</si>
  <si>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</si>
  <si>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</si>
  <si>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</si>
  <si>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</si>
  <si>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</si>
  <si>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</si>
  <si>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</si>
  <si>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</si>
  <si>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</si>
  <si>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</si>
  <si>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</si>
  <si>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</si>
  <si>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</si>
  <si>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</si>
  <si>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</si>
  <si>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</si>
  <si>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</si>
  <si>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</si>
  <si>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</si>
  <si>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</si>
  <si>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</si>
  <si>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</si>
  <si>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</si>
  <si>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</si>
  <si>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</si>
  <si>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</si>
  <si>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</si>
  <si>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</si>
  <si>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</si>
  <si>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</si>
  <si>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</si>
  <si>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</si>
  <si>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</si>
  <si>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</si>
  <si>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</si>
  <si>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</si>
  <si>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</si>
  <si>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</si>
  <si>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</si>
  <si>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</si>
  <si>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</si>
  <si>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</si>
  <si>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</si>
  <si>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</si>
  <si>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</si>
  <si>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</si>
  <si>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</si>
  <si>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</si>
  <si>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</si>
  <si>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</si>
  <si>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</si>
  <si>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</si>
  <si>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</si>
  <si>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</si>
  <si>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</si>
  <si>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</si>
  <si>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</si>
  <si>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</si>
  <si>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</si>
  <si>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</si>
  <si>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</si>
  <si>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</si>
  <si>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</si>
  <si>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</si>
  <si>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</si>
  <si>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</si>
  <si>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</si>
  <si>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</si>
  <si>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</si>
  <si>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</si>
  <si>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</si>
  <si>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</si>
  <si>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</si>
  <si>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</si>
  <si>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</si>
  <si>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</si>
  <si>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</si>
  <si>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</si>
  <si>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</si>
  <si>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</si>
  <si>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</si>
  <si>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</si>
  <si>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</si>
  <si>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</si>
  <si>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</si>
  <si>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</si>
  <si>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</si>
  <si>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</si>
  <si>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</si>
  <si>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</si>
  <si>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</si>
  <si>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</si>
  <si>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</si>
  <si>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</si>
  <si>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</si>
  <si>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</si>
  <si>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</si>
  <si>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</si>
  <si>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</si>
  <si>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</si>
  <si>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</si>
  <si>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</si>
  <si>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</si>
  <si>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</si>
  <si>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</si>
  <si>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</si>
  <si>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</si>
  <si>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</si>
  <si>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</si>
  <si>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</si>
  <si>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</si>
  <si>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</si>
  <si>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</si>
  <si>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</si>
  <si>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</si>
  <si>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</si>
  <si>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</si>
  <si>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</si>
  <si>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</si>
  <si>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</si>
  <si>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</si>
  <si>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</si>
  <si>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</si>
  <si>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</si>
  <si>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</si>
  <si>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</si>
  <si>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</si>
  <si>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</si>
  <si>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</si>
  <si>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</si>
  <si>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</si>
  <si>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</si>
  <si>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</si>
  <si>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</si>
  <si>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</si>
  <si>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</si>
  <si>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</si>
  <si>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</si>
  <si>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</si>
  <si>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</si>
  <si>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</si>
  <si>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</si>
  <si>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</si>
  <si>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</si>
  <si>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</si>
  <si>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</si>
  <si>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</si>
  <si>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</si>
  <si>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</si>
  <si>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</si>
  <si>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</si>
  <si>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</si>
  <si>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</si>
  <si>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</si>
  <si>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</si>
  <si>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</si>
  <si>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</si>
  <si>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</si>
  <si>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</si>
  <si>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</si>
  <si>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</si>
  <si>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</si>
  <si>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</si>
  <si>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</si>
  <si>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</si>
  <si>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</si>
  <si>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</si>
  <si>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</si>
  <si>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</si>
  <si>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</si>
  <si>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</si>
  <si>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</si>
  <si>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</si>
  <si>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</si>
  <si>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</si>
  <si>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</si>
  <si>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</si>
  <si>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</si>
  <si>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</si>
  <si>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</si>
  <si>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</si>
  <si>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</si>
  <si>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</si>
  <si>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</si>
  <si>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</si>
  <si>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</si>
  <si>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</si>
  <si>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</si>
  <si>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</si>
  <si>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</si>
  <si>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</si>
  <si>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</si>
  <si>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</si>
  <si>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</si>
  <si>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</si>
  <si>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</si>
  <si>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</si>
  <si>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</si>
  <si>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</si>
  <si>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</si>
  <si>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</si>
  <si>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</si>
  <si>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</si>
  <si>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</si>
  <si>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</si>
  <si>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</si>
  <si>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</si>
  <si>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</si>
  <si>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</si>
  <si>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</si>
  <si>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</si>
  <si>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</si>
  <si>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</si>
  <si>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</si>
  <si>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</si>
  <si>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</si>
  <si>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</si>
  <si>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</si>
  <si>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</si>
  <si>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</si>
  <si>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</si>
  <si>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</si>
  <si>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</si>
  <si>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</si>
  <si>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</si>
  <si>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</si>
  <si>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</si>
  <si>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</si>
  <si>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</si>
  <si>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</si>
  <si>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</si>
  <si>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</si>
  <si>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</si>
  <si>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</si>
  <si>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</si>
  <si>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</si>
  <si>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</si>
  <si>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</si>
  <si>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</si>
  <si>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</si>
  <si>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</si>
  <si>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</si>
  <si>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</si>
  <si>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</si>
  <si>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</si>
  <si>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</si>
  <si>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</si>
  <si>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</si>
  <si>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</si>
  <si>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</si>
  <si>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</si>
  <si>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</si>
  <si>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</si>
  <si>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</si>
  <si>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</si>
  <si>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</si>
  <si>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</si>
  <si>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</si>
  <si>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</si>
  <si>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</si>
  <si>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</si>
  <si>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</si>
  <si>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</si>
  <si>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</si>
  <si>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</si>
  <si>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</si>
  <si>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</si>
  <si>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</si>
  <si>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</si>
  <si>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</si>
  <si>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</si>
  <si>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</si>
  <si>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</si>
  <si>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</si>
  <si>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</si>
  <si>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</si>
  <si>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</si>
  <si>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</si>
  <si>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</si>
  <si>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</si>
  <si>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</si>
  <si>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</si>
  <si>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</si>
  <si>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</si>
  <si>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</si>
  <si>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</si>
  <si>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</si>
  <si>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</si>
  <si>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</si>
  <si>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</si>
  <si>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</si>
  <si>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</si>
  <si>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</si>
  <si>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</si>
  <si>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</si>
  <si>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</si>
  <si>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</si>
  <si>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</si>
  <si>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</si>
  <si>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</si>
  <si>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</si>
  <si>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</si>
  <si>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</si>
  <si>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</si>
  <si>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</si>
  <si>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</si>
  <si>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</si>
  <si>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</si>
  <si>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</si>
  <si>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</si>
  <si>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</si>
  <si>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</si>
  <si>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</si>
  <si>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</si>
  <si>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</si>
  <si>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</si>
  <si>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</si>
  <si>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</si>
  <si>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</si>
  <si>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</si>
  <si>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</si>
  <si>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</si>
  <si>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</si>
  <si>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</si>
  <si>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</si>
  <si>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</si>
  <si>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</si>
  <si>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</si>
  <si>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</si>
  <si>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</si>
  <si>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</si>
  <si>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</si>
  <si>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</si>
  <si>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</si>
  <si>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</si>
  <si>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</si>
  <si>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</si>
  <si>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</si>
  <si>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</si>
  <si>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</si>
  <si>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</si>
  <si>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</si>
  <si>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</si>
  <si>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</si>
  <si>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</si>
  <si>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</si>
  <si>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</si>
  <si>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</si>
  <si>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</si>
  <si>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</si>
  <si>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</si>
  <si>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</si>
  <si>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</si>
  <si>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</si>
  <si>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</si>
  <si>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</si>
  <si>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</si>
  <si>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</si>
  <si>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</si>
  <si>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</si>
  <si>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</si>
  <si>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</si>
  <si>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</si>
  <si>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</si>
  <si>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</si>
  <si>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</si>
  <si>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</si>
  <si>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</si>
  <si>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</si>
  <si>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</si>
  <si>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</si>
  <si>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</si>
  <si>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</si>
  <si>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</si>
  <si>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</si>
  <si>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</si>
  <si>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</si>
  <si>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</si>
  <si>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</si>
  <si>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</si>
  <si>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</si>
  <si>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</si>
  <si>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</si>
  <si>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</si>
  <si>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</si>
  <si>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</si>
  <si>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</si>
  <si>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</si>
  <si>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</si>
  <si>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</si>
  <si>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</si>
  <si>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</si>
  <si>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</si>
  <si>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</si>
  <si>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</si>
  <si>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</si>
  <si>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</si>
  <si>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</si>
  <si>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</si>
  <si>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</si>
  <si>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</si>
  <si>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</si>
  <si>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</si>
  <si>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</si>
  <si>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</si>
  <si>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</si>
  <si>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</si>
  <si>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</si>
  <si>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</si>
  <si>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</si>
  <si>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</si>
  <si>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</si>
  <si>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</si>
  <si>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</si>
  <si>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</si>
  <si>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</si>
  <si>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</si>
  <si>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</si>
  <si>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</si>
  <si>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</si>
  <si>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</si>
  <si>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</si>
  <si>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</si>
  <si>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</si>
  <si>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</si>
  <si>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</si>
  <si>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</si>
  <si>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</si>
  <si>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</si>
  <si>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</si>
  <si>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</si>
  <si>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</si>
  <si>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</si>
  <si>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</si>
  <si>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</si>
  <si>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</si>
  <si>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</si>
  <si>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</si>
  <si>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</si>
  <si>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</si>
  <si>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</si>
  <si>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</si>
  <si>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</si>
  <si>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</si>
  <si>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</si>
  <si>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</si>
  <si>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</si>
  <si>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</si>
  <si>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</si>
  <si>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</si>
  <si>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</si>
  <si>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</si>
  <si>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</si>
  <si>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</si>
  <si>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</si>
  <si>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</si>
  <si>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</si>
  <si>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</si>
  <si>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</si>
  <si>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</si>
  <si>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</si>
  <si>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</si>
  <si>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</si>
  <si>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</si>
  <si>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</si>
  <si>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</si>
  <si>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</si>
  <si>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</si>
  <si>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</si>
  <si>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</si>
  <si>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</si>
  <si>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</si>
  <si>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</si>
  <si>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</si>
  <si>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</si>
  <si>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</si>
  <si>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</si>
  <si>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</si>
  <si>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</si>
  <si>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</si>
  <si>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</si>
  <si>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</si>
  <si>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</si>
  <si>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</si>
  <si>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</si>
  <si>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</si>
  <si>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</si>
  <si>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</si>
  <si>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</si>
  <si>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</si>
  <si>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</si>
  <si>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</si>
  <si>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</si>
  <si>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</si>
  <si>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</si>
  <si>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</si>
  <si>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</si>
  <si>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</si>
  <si>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</si>
  <si>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</si>
  <si>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</si>
  <si>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</si>
  <si>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</si>
  <si>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</si>
  <si>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</si>
  <si>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</si>
  <si>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</si>
  <si>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</si>
  <si>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</si>
  <si>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</si>
  <si>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</si>
  <si>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</si>
  <si>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</si>
  <si>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</si>
  <si>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</si>
  <si>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</si>
  <si>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</si>
  <si>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</si>
  <si>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</si>
  <si>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</si>
  <si>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</si>
  <si>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</si>
  <si>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</si>
  <si>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</si>
  <si>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</si>
  <si>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</si>
  <si>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</si>
  <si>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</si>
  <si>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</si>
  <si>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</si>
  <si>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</si>
  <si>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</si>
  <si>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</si>
  <si>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</si>
  <si>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</si>
  <si>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</si>
  <si>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</si>
  <si>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</si>
  <si>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</si>
  <si>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</si>
  <si>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</si>
  <si>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</si>
  <si>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</si>
  <si>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</si>
  <si>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</si>
  <si>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</si>
  <si>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</si>
  <si>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</si>
  <si>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</si>
  <si>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</si>
  <si>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</si>
  <si>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</si>
  <si>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</si>
  <si>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</si>
  <si>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</si>
  <si>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</si>
  <si>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</si>
  <si>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</si>
  <si>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</si>
  <si>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</si>
  <si>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</si>
  <si>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</si>
  <si>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</si>
  <si>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</si>
  <si>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</si>
  <si>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</si>
  <si>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</si>
  <si>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</si>
  <si>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</si>
  <si>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</si>
  <si>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</si>
  <si>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</si>
  <si>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</si>
  <si>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</si>
  <si>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</si>
  <si>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</si>
  <si>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</si>
  <si>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</si>
  <si>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</si>
  <si>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</si>
  <si>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</si>
  <si>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</si>
  <si>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</si>
  <si>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</si>
  <si>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</si>
  <si>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</si>
  <si>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</si>
  <si>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</si>
  <si>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</si>
  <si>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</si>
  <si>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</si>
  <si>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</si>
  <si>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</si>
  <si>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</si>
  <si>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</si>
  <si>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</si>
  <si>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</si>
  <si>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</si>
  <si>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</si>
  <si>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</si>
  <si>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</si>
  <si>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</si>
  <si>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</si>
  <si>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</si>
  <si>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</si>
  <si>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</si>
  <si>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</si>
  <si>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</si>
  <si>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</si>
  <si>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</si>
  <si>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</si>
  <si>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</si>
  <si>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</si>
  <si>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</si>
  <si>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</si>
  <si>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</si>
  <si>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</si>
  <si>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</si>
  <si>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</si>
  <si>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</si>
  <si>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</si>
  <si>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</si>
  <si>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</si>
  <si>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</si>
  <si>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</si>
  <si>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</si>
  <si>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</si>
  <si>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</si>
  <si>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</si>
  <si>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</si>
  <si>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</si>
  <si>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</si>
  <si>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</si>
  <si>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</si>
  <si>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</si>
  <si>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</si>
  <si>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</si>
  <si>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</si>
  <si>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</si>
  <si>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</si>
  <si>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</si>
  <si>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</si>
  <si>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</si>
  <si>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</si>
  <si>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</si>
  <si>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</si>
  <si>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</si>
  <si>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</si>
  <si>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</si>
  <si>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</si>
  <si>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</si>
  <si>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</si>
  <si>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</si>
  <si>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</si>
  <si>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</si>
  <si>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</si>
  <si>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</si>
  <si>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</si>
  <si>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</si>
  <si>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</si>
  <si>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</si>
  <si>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</si>
  <si>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</si>
  <si>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</si>
  <si>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</si>
  <si>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</si>
  <si>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</si>
  <si>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</si>
  <si>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</si>
  <si>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</si>
  <si>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</si>
  <si>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</si>
  <si>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</si>
  <si>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</si>
  <si>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</si>
  <si>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</si>
  <si>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</si>
  <si>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</si>
  <si>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</si>
  <si>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</si>
  <si>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</si>
  <si>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</si>
  <si>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</si>
  <si>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</si>
  <si>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</si>
  <si>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</si>
  <si>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</si>
  <si>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</si>
  <si>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</si>
  <si>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</si>
  <si>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</si>
  <si>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</si>
  <si>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</si>
  <si>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</si>
  <si>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</si>
  <si>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</si>
  <si>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</si>
  <si>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</si>
  <si>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</si>
  <si>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</si>
  <si>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</si>
  <si>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</si>
  <si>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</si>
  <si>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</si>
  <si>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</si>
  <si>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</si>
  <si>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</si>
  <si>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</si>
  <si>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</si>
  <si>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</si>
  <si>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</si>
  <si>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</si>
  <si>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</si>
  <si>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</si>
  <si>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</si>
  <si>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</si>
  <si>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</si>
  <si>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</si>
  <si>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</si>
  <si>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</si>
  <si>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</si>
  <si>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</si>
  <si>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</si>
  <si>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</si>
  <si>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</si>
  <si>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</si>
  <si>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</si>
  <si>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</si>
  <si>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</si>
  <si>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</si>
  <si>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</si>
  <si>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</si>
  <si>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</si>
  <si>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</si>
  <si>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</si>
  <si>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</si>
  <si>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</si>
  <si>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</si>
  <si>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</si>
  <si>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</si>
  <si>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</si>
  <si>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</si>
  <si>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</si>
  <si>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</si>
  <si>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</si>
  <si>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</si>
  <si>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</si>
  <si>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</si>
  <si>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</si>
  <si>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</si>
  <si>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</si>
  <si>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</si>
  <si>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</si>
  <si>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</si>
  <si>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</si>
  <si>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</si>
  <si>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</si>
  <si>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</si>
  <si>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</si>
  <si>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</si>
  <si>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</si>
  <si>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</si>
  <si>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</si>
  <si>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</si>
  <si>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</si>
  <si>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</si>
  <si>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</si>
  <si>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</si>
  <si>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</si>
  <si>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</si>
  <si>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</si>
  <si>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</si>
  <si>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</si>
  <si>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</si>
  <si>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</si>
  <si>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</si>
  <si>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</si>
  <si>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</si>
  <si>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</si>
  <si>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</si>
  <si>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</si>
  <si>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</si>
  <si>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</si>
  <si>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</si>
  <si>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</si>
  <si>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</si>
  <si>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</si>
  <si>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</si>
  <si>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</si>
  <si>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</si>
  <si>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</si>
  <si>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</si>
  <si>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</si>
  <si>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</si>
  <si>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</si>
  <si>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</si>
  <si>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</si>
  <si>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</si>
  <si>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</si>
  <si>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</si>
  <si>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</si>
  <si>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</si>
  <si>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</si>
  <si>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</si>
  <si>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</si>
  <si>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</si>
  <si>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</si>
  <si>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</si>
  <si>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</si>
  <si>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</si>
  <si>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</si>
  <si>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</si>
  <si>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</si>
  <si>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</si>
  <si>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</si>
  <si>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</si>
  <si>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</si>
  <si>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</si>
  <si>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</si>
  <si>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</si>
  <si>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</si>
  <si>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</si>
  <si>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</si>
  <si>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</si>
  <si>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</si>
  <si>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</si>
  <si>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</si>
  <si>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</si>
  <si>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</si>
  <si>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</si>
  <si>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</si>
  <si>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</si>
  <si>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</si>
  <si>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</si>
  <si>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</si>
  <si>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</si>
  <si>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</si>
  <si>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</si>
  <si>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</si>
  <si>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</si>
  <si>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</si>
  <si>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</si>
  <si>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</si>
  <si>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</si>
  <si>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</si>
  <si>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</si>
  <si>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</si>
  <si>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</si>
  <si>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</si>
  <si>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</si>
  <si>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</si>
  <si>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</si>
  <si>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</si>
  <si>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</si>
  <si>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</si>
  <si>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</si>
  <si>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</si>
  <si>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</si>
  <si>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</si>
  <si>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</si>
  <si>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</si>
  <si>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</si>
  <si>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</si>
  <si>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</si>
  <si>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</si>
  <si>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</si>
  <si>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</si>
  <si>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</si>
  <si>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</si>
  <si>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</si>
  <si>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</si>
  <si>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</si>
  <si>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</si>
  <si>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</si>
  <si>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</si>
  <si>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</si>
  <si>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</si>
  <si>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</si>
  <si>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</si>
  <si>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</si>
  <si>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</si>
  <si>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</si>
  <si>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</si>
  <si>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</si>
  <si>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</si>
  <si>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</si>
  <si>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</si>
  <si>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</si>
  <si>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</si>
  <si>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</si>
  <si>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</si>
  <si>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</si>
  <si>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</si>
  <si>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</si>
  <si>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</si>
  <si>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</si>
  <si>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</si>
  <si>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</si>
  <si>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</si>
  <si>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</si>
  <si>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</si>
  <si>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</si>
  <si>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</si>
  <si>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</si>
  <si>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</si>
  <si>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</si>
  <si>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</si>
  <si>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</si>
  <si>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</si>
  <si>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</si>
  <si>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</si>
  <si>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</si>
  <si>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</si>
  <si>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</si>
  <si>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</si>
  <si>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</si>
  <si>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</si>
  <si>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</si>
  <si>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</si>
  <si>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</si>
  <si>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</si>
  <si>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</si>
  <si>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</si>
  <si>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</si>
  <si>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</si>
  <si>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</si>
  <si>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</si>
  <si>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</si>
  <si>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</si>
  <si>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</si>
  <si>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</si>
  <si>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</si>
  <si>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</si>
  <si>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</si>
  <si>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</si>
  <si>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</si>
  <si>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</si>
  <si>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</si>
  <si>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</si>
  <si>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</si>
  <si>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</si>
  <si>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</si>
  <si>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</si>
  <si>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</si>
  <si>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</si>
  <si>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</si>
  <si>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</si>
  <si>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</si>
  <si>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</si>
  <si>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</si>
  <si>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</si>
  <si>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</si>
  <si>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</si>
  <si>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</si>
  <si>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</si>
  <si>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</si>
  <si>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</si>
  <si>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</si>
  <si>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</si>
  <si>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</si>
  <si>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</si>
  <si>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</si>
  <si>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</si>
  <si>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</si>
  <si>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</si>
  <si>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</si>
  <si>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</si>
  <si>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</si>
  <si>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</si>
  <si>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</si>
  <si>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</si>
  <si>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</si>
  <si>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</si>
  <si>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</si>
  <si>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</si>
  <si>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</si>
  <si>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</si>
  <si>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</si>
  <si>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</si>
  <si>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</si>
  <si>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</si>
  <si>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</si>
  <si>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</si>
  <si>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</si>
  <si>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</si>
  <si>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</si>
  <si>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</si>
  <si>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</si>
  <si>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</si>
  <si>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</si>
  <si>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</si>
  <si>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</si>
  <si>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</si>
  <si>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</si>
  <si>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</si>
  <si>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</si>
  <si>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</si>
  <si>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</si>
  <si>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</si>
  <si>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</si>
  <si>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</si>
  <si>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</si>
  <si>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</si>
  <si>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</si>
  <si>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</si>
  <si>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</si>
  <si>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</si>
  <si>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</si>
  <si>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</si>
  <si>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</si>
  <si>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</si>
  <si>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</si>
  <si>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</si>
  <si>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</si>
  <si>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</si>
  <si>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</si>
  <si>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</si>
  <si>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</si>
  <si>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</si>
  <si>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</si>
  <si>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</si>
  <si>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</si>
  <si>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</si>
  <si>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</si>
  <si>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</si>
  <si>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</si>
  <si>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</si>
  <si>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</si>
  <si>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</si>
  <si>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</si>
  <si>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</si>
  <si>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</si>
  <si>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</si>
  <si>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</si>
  <si>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</si>
  <si>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</si>
  <si>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</si>
  <si>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</si>
  <si>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</si>
  <si>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</si>
  <si>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</si>
  <si>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</si>
  <si>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</si>
  <si>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</si>
  <si>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</si>
  <si>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</si>
  <si>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</si>
  <si>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</si>
  <si>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</si>
  <si>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</si>
  <si>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</si>
  <si>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</si>
  <si>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</si>
  <si>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</si>
  <si>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</si>
  <si>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</si>
  <si>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</si>
  <si>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</si>
  <si>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</si>
  <si>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</si>
  <si>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</si>
  <si>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</si>
  <si>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</si>
  <si>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</si>
  <si>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</si>
  <si>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</si>
  <si>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</si>
  <si>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</si>
  <si>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</si>
  <si>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</si>
  <si>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</si>
  <si>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</si>
  <si>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</si>
  <si>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</si>
  <si>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</si>
  <si>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</si>
  <si>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</si>
  <si>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</si>
  <si>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</si>
  <si>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</si>
  <si>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</si>
  <si>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</si>
  <si>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</si>
  <si>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</si>
  <si>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</si>
  <si>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</si>
  <si>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</si>
  <si>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</si>
  <si>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</si>
  <si>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</si>
  <si>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</si>
  <si>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</si>
  <si>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</si>
  <si>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</si>
  <si>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</si>
  <si>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</si>
  <si>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</si>
  <si>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</si>
  <si>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</si>
  <si>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</si>
  <si>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</si>
  <si>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</si>
  <si>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</si>
  <si>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</si>
  <si>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</si>
  <si>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</si>
  <si>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</si>
  <si>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</si>
  <si>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</si>
  <si>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</si>
  <si>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</si>
  <si>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</si>
  <si>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</si>
  <si>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</si>
  <si>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</si>
  <si>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</si>
  <si>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</si>
  <si>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</si>
  <si>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</si>
  <si>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</si>
  <si>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</si>
  <si>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</si>
  <si>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</si>
  <si>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</si>
  <si>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</si>
  <si>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</si>
  <si>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</si>
  <si>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</si>
  <si>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</si>
  <si>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</si>
  <si>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</si>
  <si>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</si>
  <si>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</si>
  <si>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</si>
  <si>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</si>
  <si>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</si>
  <si>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</si>
  <si>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</si>
  <si>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</si>
  <si>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</si>
  <si>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</si>
  <si>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</si>
  <si>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</si>
  <si>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</si>
  <si>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</si>
  <si>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</si>
  <si>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</si>
  <si>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</si>
  <si>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</si>
  <si>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</si>
  <si>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</si>
  <si>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</si>
  <si>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</si>
  <si>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</si>
  <si>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</si>
  <si>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</si>
  <si>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</si>
  <si>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</si>
  <si>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</si>
  <si>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</si>
  <si>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</si>
  <si>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</si>
  <si>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</si>
  <si>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</si>
  <si>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</si>
  <si>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</si>
  <si>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</si>
  <si>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</si>
  <si>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</si>
  <si>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</si>
  <si>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</si>
  <si>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</si>
  <si>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</si>
  <si>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</si>
  <si>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</si>
  <si>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</si>
  <si>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</si>
  <si>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</si>
  <si>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</si>
  <si>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</si>
  <si>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</si>
  <si>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</si>
  <si>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</si>
  <si>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</si>
  <si>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</si>
  <si>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</si>
  <si>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</si>
  <si>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</si>
  <si>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</si>
  <si>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</si>
  <si>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</si>
  <si>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</si>
  <si>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</si>
  <si>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</si>
  <si>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</si>
  <si>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</si>
  <si>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</si>
  <si>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</si>
  <si>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</si>
  <si>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</si>
  <si>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</si>
  <si>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</si>
  <si>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</si>
  <si>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</si>
  <si>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</si>
  <si>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</si>
  <si>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</si>
  <si>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</si>
  <si>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</si>
  <si>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</si>
  <si>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</si>
  <si>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</si>
  <si>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</si>
  <si>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</si>
  <si>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</si>
  <si>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</si>
  <si>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</si>
  <si>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</si>
  <si>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</si>
  <si>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</si>
  <si>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</si>
  <si>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</si>
  <si>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</si>
  <si>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</si>
  <si>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</si>
  <si>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</si>
  <si>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</si>
  <si>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</si>
  <si>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</si>
  <si>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</si>
  <si>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</si>
  <si>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</si>
  <si>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</si>
  <si>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</si>
  <si>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</si>
  <si>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</si>
  <si>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</si>
  <si>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</si>
  <si>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</si>
  <si>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</si>
  <si>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</si>
  <si>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</si>
  <si>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</si>
  <si>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</si>
  <si>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</si>
  <si>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</si>
  <si>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</si>
  <si>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</si>
  <si>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</si>
  <si>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</si>
  <si>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</si>
  <si>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</si>
  <si>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</si>
  <si>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</si>
  <si>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</si>
  <si>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</si>
  <si>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</si>
  <si>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</si>
  <si>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</si>
  <si>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</si>
  <si>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</si>
  <si>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</si>
  <si>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</si>
  <si>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</si>
  <si>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</si>
  <si>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</si>
  <si>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</si>
  <si>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</si>
  <si>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</si>
  <si>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</si>
  <si>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</si>
  <si>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</si>
  <si>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</si>
  <si>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</si>
  <si>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</si>
  <si>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</si>
  <si>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</si>
  <si>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</si>
  <si>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</si>
  <si>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</si>
  <si>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</si>
  <si>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</si>
  <si>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</si>
  <si>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</si>
  <si>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</si>
  <si>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</si>
  <si>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</si>
  <si>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</si>
  <si>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</si>
  <si>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</si>
  <si>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</si>
  <si>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</si>
  <si>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</si>
  <si>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</si>
  <si>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</si>
  <si>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</si>
  <si>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</si>
  <si>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</si>
  <si>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</si>
  <si>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</si>
  <si>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</si>
  <si>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</si>
  <si>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</si>
  <si>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</si>
  <si>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</si>
  <si>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</si>
  <si>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</si>
  <si>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</si>
  <si>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</si>
  <si>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</si>
  <si>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</si>
  <si>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</si>
  <si>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</si>
  <si>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</si>
  <si>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</si>
  <si>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</si>
  <si>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</si>
  <si>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</si>
  <si>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</si>
  <si>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</si>
  <si>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</si>
  <si>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</si>
  <si>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</si>
  <si>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</si>
  <si>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</si>
  <si>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</si>
  <si>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</si>
  <si>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</si>
  <si>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</si>
  <si>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</si>
  <si>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</si>
  <si>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</si>
  <si>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</si>
  <si>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</si>
  <si>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</si>
  <si>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</si>
  <si>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</si>
  <si>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</si>
  <si>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</si>
  <si>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</si>
  <si>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</si>
  <si>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</si>
  <si>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</si>
  <si>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</si>
  <si>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</si>
  <si>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</si>
  <si>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</si>
  <si>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</si>
  <si>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</si>
  <si>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</si>
  <si>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</si>
  <si>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</si>
  <si>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</si>
  <si>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</si>
  <si>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</si>
  <si>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</si>
  <si>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</si>
  <si>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</si>
  <si>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</si>
  <si>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</si>
  <si>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</si>
  <si>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</si>
  <si>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</si>
  <si>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</si>
  <si>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</si>
  <si>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</si>
  <si>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</si>
  <si>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</si>
  <si>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</si>
  <si>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</si>
  <si>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</si>
  <si>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</si>
  <si>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</si>
  <si>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</si>
  <si>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</si>
  <si>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</si>
  <si>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</si>
  <si>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</si>
  <si>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</si>
  <si>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</si>
  <si>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</si>
  <si>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</si>
  <si>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</si>
  <si>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</si>
  <si>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</si>
  <si>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</si>
  <si>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</si>
  <si>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</si>
  <si>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</si>
  <si>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</si>
  <si>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</si>
  <si>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</si>
  <si>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</si>
  <si>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</si>
  <si>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</si>
  <si>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</si>
  <si>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</si>
  <si>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</si>
  <si>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</si>
  <si>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</si>
  <si>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</si>
  <si>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</si>
  <si>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</si>
  <si>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</si>
  <si>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</si>
  <si>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</si>
  <si>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</si>
  <si>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</si>
  <si>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</si>
  <si>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</si>
  <si>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</si>
  <si>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</si>
  <si>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</si>
  <si>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</si>
  <si>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</si>
  <si>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</si>
  <si>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</si>
  <si>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</si>
  <si>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</si>
  <si>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</si>
  <si>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</si>
  <si>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</si>
  <si>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</si>
  <si>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</si>
  <si>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</si>
  <si>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</si>
  <si>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</si>
  <si>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</si>
  <si>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</si>
  <si>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</si>
  <si>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</si>
  <si>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</si>
  <si>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</si>
  <si>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</si>
  <si>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</si>
  <si>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</si>
  <si>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</si>
  <si>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</si>
  <si>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</si>
  <si>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</si>
  <si>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</si>
  <si>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</si>
  <si>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</si>
  <si>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</si>
  <si>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</si>
  <si>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</si>
  <si>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</si>
  <si>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</si>
  <si>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</si>
  <si>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</si>
  <si>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</si>
  <si>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</si>
  <si>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</si>
  <si>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</si>
  <si>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</si>
  <si>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</si>
  <si>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</si>
  <si>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</si>
  <si>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</si>
  <si>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</si>
  <si>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</si>
  <si>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</si>
  <si>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</si>
  <si>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</si>
  <si>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</si>
  <si>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</si>
  <si>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</si>
  <si>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</si>
  <si>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</si>
  <si>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</si>
  <si>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</si>
  <si>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</si>
  <si>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</si>
  <si>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</si>
  <si>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</si>
  <si>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</si>
  <si>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</si>
  <si>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</si>
  <si>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</si>
  <si>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</si>
  <si>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</si>
  <si>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</si>
  <si>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</si>
  <si>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</si>
  <si>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</si>
  <si>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</si>
  <si>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</si>
  <si>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</si>
  <si>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</si>
  <si>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</si>
  <si>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</si>
  <si>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</si>
  <si>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</si>
  <si>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</si>
  <si>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</si>
  <si>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</si>
  <si>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</si>
  <si>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</si>
  <si>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</si>
  <si>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</si>
  <si>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</si>
  <si>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</si>
  <si>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</si>
  <si>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</si>
  <si>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</si>
  <si>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</si>
  <si>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</si>
  <si>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</si>
  <si>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</si>
  <si>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</si>
  <si>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</si>
  <si>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</si>
  <si>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</si>
  <si>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</si>
  <si>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</si>
  <si>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</si>
  <si>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</si>
  <si>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</si>
  <si>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</si>
  <si>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</si>
  <si>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</si>
  <si>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</si>
  <si>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</si>
  <si>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</si>
  <si>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</si>
  <si>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</si>
  <si>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</si>
  <si>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</si>
  <si>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</si>
  <si>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</si>
  <si>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</si>
  <si>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</si>
  <si>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</si>
  <si>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</si>
  <si>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</si>
  <si>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</si>
  <si>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</si>
  <si>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</si>
  <si>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</si>
  <si>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</si>
  <si>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</si>
  <si>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</si>
  <si>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</si>
  <si>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</si>
  <si>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</si>
  <si>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</si>
  <si>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</si>
  <si>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</si>
  <si>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</si>
  <si>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</si>
  <si>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</si>
  <si>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</si>
  <si>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</si>
  <si>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</si>
  <si>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</si>
  <si>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</si>
  <si>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</si>
  <si>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</si>
  <si>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</si>
  <si>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</si>
  <si>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</si>
  <si>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</si>
  <si>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</si>
  <si>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</si>
  <si>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</si>
  <si>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</si>
  <si>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</si>
  <si>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</si>
  <si>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</si>
  <si>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</si>
  <si>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</si>
  <si>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</si>
  <si>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</si>
  <si>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</si>
  <si>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</si>
  <si>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</si>
  <si>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</si>
  <si>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</si>
  <si>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</si>
  <si>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</si>
  <si>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</si>
  <si>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</si>
  <si>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</si>
  <si>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</si>
  <si>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</si>
  <si>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</si>
  <si>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</si>
  <si>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</si>
  <si>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</si>
  <si>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</si>
  <si>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</si>
  <si>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</si>
  <si>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</si>
  <si>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</si>
  <si>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</si>
  <si>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</si>
  <si>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</si>
  <si>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</si>
  <si>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</si>
  <si>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</si>
  <si>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</si>
  <si>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</si>
  <si>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</si>
  <si>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</si>
  <si>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</si>
  <si>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</si>
  <si>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</si>
  <si>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</si>
  <si>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</si>
  <si>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</si>
  <si>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</si>
  <si>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</si>
  <si>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</si>
  <si>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</si>
  <si>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</si>
  <si>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</si>
  <si>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</si>
  <si>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</si>
  <si>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</si>
  <si>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</si>
  <si>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</si>
  <si>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</si>
  <si>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</si>
  <si>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</si>
  <si>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</si>
  <si>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</si>
  <si>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</si>
  <si>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</si>
  <si>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</si>
  <si>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</si>
  <si>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</si>
  <si>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</si>
  <si>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</si>
  <si>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</si>
  <si>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</si>
  <si>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</si>
  <si>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</si>
  <si>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</si>
  <si>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</si>
  <si>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</si>
  <si>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</si>
  <si>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</si>
  <si>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</si>
  <si>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</si>
  <si>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</si>
  <si>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</si>
  <si>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</si>
  <si>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</si>
  <si>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</si>
  <si>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</si>
  <si>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</si>
  <si>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</si>
  <si>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</si>
  <si>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</si>
  <si>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</si>
  <si>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</si>
  <si>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</si>
  <si>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</si>
  <si>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</si>
  <si>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</si>
  <si>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</si>
  <si>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</si>
  <si>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</si>
  <si>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</si>
  <si>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</si>
  <si>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</si>
  <si>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</si>
  <si>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</si>
  <si>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</si>
  <si>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</si>
  <si>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</si>
  <si>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</si>
  <si>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</si>
  <si>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</si>
  <si>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</si>
  <si>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</si>
  <si>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</si>
  <si>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</si>
  <si>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</si>
  <si>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</si>
  <si>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</si>
  <si>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</si>
  <si>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</si>
  <si>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</si>
  <si>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</si>
  <si>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</si>
  <si>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</si>
  <si>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</si>
  <si>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</si>
  <si>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</si>
  <si>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</si>
  <si>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</si>
  <si>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</si>
  <si>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</si>
  <si>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</si>
  <si>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</si>
  <si>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</si>
  <si>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</si>
  <si>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</si>
  <si>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</si>
  <si>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</si>
  <si>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</si>
  <si>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</si>
  <si>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</si>
  <si>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</si>
  <si>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</si>
  <si>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</si>
  <si>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</si>
  <si>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</si>
  <si>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</si>
  <si>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</si>
  <si>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</si>
  <si>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</si>
  <si>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</si>
  <si>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</si>
  <si>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</si>
  <si>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</si>
  <si>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</si>
  <si>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</si>
  <si>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</si>
  <si>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</si>
  <si>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</si>
  <si>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</si>
  <si>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</si>
  <si>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</si>
  <si>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</si>
  <si>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</si>
  <si>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</si>
  <si>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</si>
  <si>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</si>
  <si>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</si>
  <si>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</si>
  <si>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</si>
  <si>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</si>
  <si>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</si>
  <si>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</si>
  <si>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</si>
  <si>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</si>
  <si>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</si>
  <si>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</si>
  <si>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</si>
  <si>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</si>
  <si>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</si>
  <si>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</si>
  <si>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</si>
  <si>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</si>
  <si>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</si>
  <si>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</si>
  <si>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</si>
  <si>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</si>
  <si>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</si>
  <si>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</si>
  <si>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</si>
  <si>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</si>
  <si>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</si>
  <si>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</si>
  <si>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</si>
  <si>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</si>
  <si>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</si>
  <si>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</si>
  <si>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</si>
  <si>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</si>
  <si>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</si>
  <si>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</si>
  <si>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</si>
  <si>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</si>
  <si>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</si>
  <si>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</si>
  <si>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</si>
  <si>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</si>
  <si>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</si>
  <si>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</si>
  <si>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</si>
  <si>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</si>
  <si>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</si>
  <si>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</si>
  <si>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</si>
  <si>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</si>
  <si>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</si>
  <si>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</si>
  <si>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</si>
  <si>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</si>
  <si>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</si>
  <si>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</si>
  <si>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</si>
  <si>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</si>
  <si>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</si>
  <si>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</si>
  <si>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</si>
  <si>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</si>
  <si>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</si>
  <si>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</si>
  <si>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</si>
  <si>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</si>
  <si>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</si>
  <si>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</si>
  <si>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</si>
  <si>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</si>
  <si>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</si>
  <si>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</si>
  <si>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</si>
  <si>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</si>
  <si>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</si>
  <si>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</si>
  <si>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</si>
  <si>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</si>
  <si>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</si>
  <si>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</si>
  <si>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</si>
  <si>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</si>
  <si>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</si>
  <si>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</si>
  <si>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</si>
  <si>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</si>
  <si>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</si>
  <si>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</si>
  <si>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</si>
  <si>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</si>
  <si>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</si>
  <si>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</si>
  <si>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</si>
  <si>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</si>
  <si>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</si>
  <si>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</si>
  <si>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</si>
  <si>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</si>
  <si>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</si>
  <si>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</si>
  <si>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</si>
  <si>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</si>
  <si>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</si>
  <si>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</si>
  <si>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</si>
  <si>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</si>
  <si>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</si>
  <si>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</si>
  <si>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</si>
  <si>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</si>
  <si>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</si>
  <si>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</si>
  <si>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</si>
  <si>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</si>
  <si>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</si>
  <si>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</si>
  <si>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</si>
  <si>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</si>
  <si>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</si>
  <si>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</si>
  <si>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</si>
  <si>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</si>
  <si>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</si>
  <si>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</si>
  <si>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</si>
  <si>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</si>
  <si>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</si>
  <si>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</si>
  <si>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</si>
  <si>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</si>
  <si>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</si>
  <si>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</si>
  <si>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</si>
  <si>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</si>
  <si>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</si>
  <si>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</si>
  <si>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</si>
  <si>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</si>
  <si>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</si>
  <si>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</si>
  <si>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</si>
  <si>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</si>
  <si>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</si>
  <si>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</si>
  <si>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</si>
  <si>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</si>
  <si>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</si>
  <si>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</si>
  <si>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</si>
  <si>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</si>
  <si>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</si>
  <si>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</si>
  <si>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</si>
  <si>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</si>
  <si>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</si>
  <si>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</si>
  <si>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</si>
  <si>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</si>
  <si>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</si>
  <si>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</si>
  <si>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</si>
  <si>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</si>
  <si>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</si>
  <si>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</si>
  <si>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</si>
  <si>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</si>
  <si>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</si>
  <si>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</si>
  <si>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</si>
  <si>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</si>
  <si>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</si>
  <si>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</si>
  <si>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</si>
  <si>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</si>
  <si>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</si>
  <si>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</si>
  <si>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</si>
  <si>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</si>
  <si>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</si>
  <si>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</si>
  <si>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</si>
  <si>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</si>
  <si>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</si>
  <si>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</si>
  <si>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</si>
  <si>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</si>
  <si>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</si>
  <si>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</si>
  <si>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</si>
  <si>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</si>
  <si>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</si>
  <si>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</si>
  <si>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</si>
  <si>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</si>
  <si>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</si>
  <si>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</si>
  <si>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</si>
  <si>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</si>
  <si>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</si>
  <si>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</si>
  <si>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</si>
  <si>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</si>
  <si>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</si>
  <si>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</si>
  <si>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</si>
  <si>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</si>
  <si>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</si>
  <si>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</si>
  <si>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</si>
  <si>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</si>
  <si>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</si>
  <si>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</si>
  <si>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</si>
  <si>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</si>
  <si>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</si>
  <si>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</si>
  <si>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</si>
  <si>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</si>
  <si>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</si>
  <si>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</si>
  <si>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</si>
  <si>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</si>
  <si>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</si>
  <si>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</si>
  <si>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</si>
  <si>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</si>
  <si>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</si>
  <si>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</si>
  <si>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</si>
  <si>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</si>
  <si>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</si>
  <si>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</si>
  <si>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</si>
  <si>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</si>
  <si>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</si>
  <si>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</si>
  <si>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</si>
  <si>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</si>
  <si>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</si>
  <si>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</si>
  <si>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</si>
  <si>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</si>
  <si>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</si>
  <si>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</si>
  <si>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</si>
  <si>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</si>
  <si>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</si>
  <si>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</si>
  <si>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</si>
  <si>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</si>
  <si>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</si>
  <si>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</si>
  <si>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</si>
  <si>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</si>
  <si>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</si>
  <si>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</si>
  <si>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</si>
  <si>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</si>
  <si>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</si>
  <si>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</si>
  <si>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</si>
  <si>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</si>
  <si>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</si>
  <si>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</si>
  <si>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</si>
  <si>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</si>
  <si>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</si>
  <si>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</si>
  <si>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</si>
  <si>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</si>
  <si>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</si>
  <si>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</si>
  <si>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</si>
  <si>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</si>
  <si>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</si>
  <si>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</si>
  <si>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</si>
  <si>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</si>
  <si>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</si>
  <si>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</si>
  <si>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</si>
  <si>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</si>
  <si>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</si>
  <si>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</si>
  <si>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</si>
  <si>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</si>
  <si>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</si>
  <si>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</si>
  <si>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</si>
  <si>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</si>
  <si>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</si>
  <si>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</si>
  <si>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</si>
  <si>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</si>
  <si>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</si>
  <si>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</si>
  <si>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</si>
  <si>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</si>
  <si>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</si>
  <si>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</si>
  <si>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</si>
  <si>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</si>
  <si>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</si>
  <si>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</si>
  <si>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</si>
  <si>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</si>
  <si>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</si>
  <si>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</si>
  <si>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</si>
  <si>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</si>
  <si>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</si>
  <si>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</si>
  <si>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</si>
  <si>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</si>
  <si>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</si>
  <si>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</si>
  <si>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</si>
  <si>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</si>
  <si>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</si>
  <si>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</si>
  <si>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</si>
  <si>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</si>
  <si>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</si>
  <si>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</si>
  <si>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</si>
  <si>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</si>
  <si>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</si>
  <si>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</si>
  <si>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</si>
  <si>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</si>
  <si>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</si>
  <si>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</si>
  <si>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</si>
  <si>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</si>
  <si>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</si>
  <si>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</si>
  <si>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</si>
  <si>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</si>
  <si>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</si>
  <si>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</si>
  <si>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</si>
  <si>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</si>
  <si>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</si>
  <si>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</si>
  <si>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</si>
  <si>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</si>
  <si>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</si>
  <si>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</si>
  <si>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</si>
  <si>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</si>
  <si>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</si>
  <si>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</si>
  <si>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</si>
  <si>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</si>
  <si>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</si>
  <si>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</si>
  <si>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</si>
  <si>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</si>
  <si>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</si>
  <si>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</si>
  <si>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</si>
  <si>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</si>
  <si>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</si>
  <si>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</si>
  <si>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</si>
  <si>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</si>
  <si>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</si>
  <si>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</si>
  <si>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</si>
  <si>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</si>
  <si>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</si>
  <si>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</si>
  <si>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</si>
  <si>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</si>
  <si>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</si>
  <si>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</si>
  <si>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</si>
  <si>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</si>
  <si>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</si>
  <si>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</si>
  <si>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</si>
  <si>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</si>
  <si>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</si>
  <si>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</si>
  <si>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</si>
  <si>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</si>
  <si>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</si>
  <si>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</si>
  <si>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</si>
  <si>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</si>
  <si>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</si>
  <si>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</si>
  <si>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</si>
  <si>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</si>
  <si>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</si>
  <si>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</si>
  <si>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</si>
  <si>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</si>
  <si>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</si>
  <si>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</si>
  <si>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</si>
  <si>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</si>
  <si>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</si>
  <si>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</si>
  <si>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</si>
  <si>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</si>
  <si>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</si>
  <si>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</si>
  <si>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</si>
  <si>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</si>
  <si>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</si>
  <si>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</si>
  <si>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</si>
  <si>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</si>
  <si>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</si>
  <si>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</si>
  <si>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</si>
  <si>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</si>
  <si>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</si>
  <si>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</si>
  <si>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</si>
  <si>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</si>
  <si>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</si>
  <si>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</si>
  <si>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</si>
  <si>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</si>
  <si>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</si>
  <si>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</si>
  <si>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</si>
  <si>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</si>
  <si>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</si>
  <si>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</si>
  <si>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</si>
  <si>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</si>
  <si>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</si>
  <si>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</si>
  <si>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</si>
  <si>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</si>
  <si>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</si>
  <si>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</si>
  <si>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</si>
  <si>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</si>
  <si>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</si>
  <si>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</si>
  <si>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</si>
  <si>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</si>
  <si>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</si>
  <si>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</si>
  <si>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</si>
  <si>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</si>
  <si>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</si>
  <si>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</si>
  <si>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</si>
  <si>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</si>
  <si>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</si>
  <si>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</si>
  <si>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</si>
  <si>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</si>
  <si>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</si>
  <si>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</si>
  <si>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</si>
  <si>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</si>
  <si>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</si>
  <si>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</si>
  <si>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</si>
  <si>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</si>
  <si>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</si>
  <si>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</si>
  <si>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</si>
  <si>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</si>
  <si>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</si>
  <si>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</si>
  <si>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</si>
  <si>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</si>
  <si>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</si>
  <si>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</si>
  <si>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</si>
  <si>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</si>
  <si>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</si>
  <si>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</si>
  <si>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</si>
  <si>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</si>
  <si>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</si>
  <si>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</si>
  <si>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</si>
  <si>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</si>
  <si>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</si>
  <si>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</si>
  <si>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</si>
  <si>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</si>
  <si>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</si>
  <si>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</si>
  <si>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</si>
  <si>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</si>
  <si>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</si>
  <si>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</si>
  <si>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</si>
  <si>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</si>
  <si>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</si>
  <si>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</si>
  <si>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</si>
  <si>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</si>
  <si>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</si>
  <si>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</si>
  <si>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</si>
  <si>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</si>
  <si>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</si>
  <si>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</si>
  <si>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</si>
  <si>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</si>
  <si>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</si>
  <si>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</si>
  <si>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</si>
  <si>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</si>
  <si>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</si>
  <si>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</si>
  <si>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</si>
  <si>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</si>
  <si>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</si>
  <si>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</si>
  <si>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</si>
  <si>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</si>
  <si>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</si>
  <si>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</si>
  <si>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</si>
  <si>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</si>
  <si>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</si>
  <si>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</si>
  <si>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</si>
  <si>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</si>
  <si>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</si>
  <si>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</si>
  <si>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</si>
  <si>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</si>
  <si>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</si>
  <si>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</si>
  <si>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</si>
  <si>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</si>
  <si>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</si>
  <si>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</si>
  <si>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</si>
  <si>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</si>
  <si>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</si>
  <si>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</si>
  <si>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</si>
  <si>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</si>
  <si>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</si>
  <si>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</si>
  <si>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</si>
  <si>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</si>
  <si>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</si>
  <si>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</si>
  <si>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</si>
  <si>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</si>
  <si>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</si>
  <si>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</si>
  <si>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</si>
  <si>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</si>
  <si>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</si>
  <si>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</si>
  <si>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</si>
  <si>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</si>
  <si>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</si>
  <si>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</si>
  <si>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</si>
  <si>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</si>
  <si>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</si>
  <si>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</si>
  <si>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</si>
  <si>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</si>
  <si>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</si>
  <si>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</si>
  <si>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</si>
  <si>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</si>
  <si>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</si>
  <si>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</si>
  <si>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</si>
  <si>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</si>
  <si>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</si>
  <si>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</si>
  <si>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</si>
  <si>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</si>
  <si>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</si>
  <si>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</si>
  <si>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</si>
  <si>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</si>
  <si>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</si>
  <si>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</si>
  <si>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</si>
  <si>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</si>
  <si>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</si>
  <si>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</si>
  <si>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</si>
  <si>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</si>
  <si>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</si>
  <si>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</si>
  <si>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</si>
  <si>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</si>
  <si>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</si>
  <si>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</si>
  <si>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</si>
  <si>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</si>
  <si>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</si>
  <si>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</si>
  <si>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</si>
  <si>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</si>
  <si>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</si>
  <si>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</si>
  <si>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</si>
  <si>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</si>
  <si>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</si>
  <si>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</si>
  <si>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</si>
  <si>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</si>
  <si>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</si>
  <si>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</si>
  <si>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</si>
  <si>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</si>
  <si>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</si>
  <si>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</si>
  <si>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</si>
  <si>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</si>
  <si>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</si>
  <si>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</si>
  <si>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</si>
  <si>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</si>
  <si>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</si>
  <si>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</si>
  <si>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</si>
  <si>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</si>
  <si>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</si>
  <si>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</si>
  <si>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</si>
  <si>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</si>
  <si>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</si>
  <si>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</si>
  <si>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</si>
  <si>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</si>
  <si>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</si>
  <si>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</si>
  <si>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</si>
  <si>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</si>
  <si>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</si>
  <si>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</si>
  <si>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</si>
  <si>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</si>
  <si>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</si>
  <si>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</si>
  <si>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</si>
  <si>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</si>
  <si>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</si>
  <si>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</si>
  <si>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</si>
  <si>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</si>
  <si>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</si>
  <si>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</si>
  <si>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</si>
  <si>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</si>
  <si>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</si>
  <si>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</si>
  <si>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</si>
  <si>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</si>
  <si>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</si>
  <si>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</si>
  <si>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</si>
  <si>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</si>
  <si>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</si>
  <si>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</si>
  <si>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</si>
  <si>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</si>
  <si>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</si>
  <si>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</si>
  <si>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</si>
  <si>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</si>
  <si>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</si>
  <si>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</si>
  <si>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</si>
  <si>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</si>
  <si>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</si>
  <si>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</si>
  <si>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</si>
  <si>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</si>
  <si>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</si>
  <si>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</si>
  <si>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</si>
  <si>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</si>
  <si>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</si>
  <si>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</si>
  <si>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</si>
  <si>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</si>
  <si>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</si>
  <si>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</si>
  <si>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</si>
  <si>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</si>
  <si>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</si>
  <si>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</si>
  <si>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</si>
  <si>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</si>
  <si>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</si>
  <si>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</si>
  <si>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</si>
  <si>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</si>
  <si>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</si>
  <si>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</si>
  <si>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</si>
  <si>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</si>
  <si>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</si>
  <si>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</si>
  <si>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</si>
  <si>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</si>
  <si>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</si>
  <si>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</si>
  <si>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</si>
  <si>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</si>
  <si>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</si>
  <si>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</si>
  <si>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</si>
  <si>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</si>
  <si>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</si>
  <si>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</si>
  <si>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</si>
  <si>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</si>
  <si>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</si>
  <si>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</si>
  <si>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</si>
  <si>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</si>
  <si>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</si>
  <si>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</si>
  <si>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</si>
  <si>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</si>
  <si>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</si>
  <si>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</si>
  <si>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</si>
  <si>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</si>
  <si>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</si>
  <si>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</si>
  <si>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</si>
  <si>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</si>
  <si>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</si>
  <si>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</si>
  <si>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</si>
  <si>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</si>
  <si>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</si>
  <si>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</si>
  <si>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</si>
  <si>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</si>
  <si>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</si>
  <si>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</si>
  <si>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</si>
  <si>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</si>
  <si>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</si>
  <si>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</si>
  <si>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</si>
  <si>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</si>
  <si>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</si>
  <si>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</si>
  <si>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</si>
  <si>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</si>
  <si>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</si>
  <si>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</si>
  <si>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</si>
  <si>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</si>
  <si>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</si>
  <si>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</si>
  <si>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</si>
  <si>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</si>
  <si>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</si>
  <si>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</si>
  <si>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</si>
  <si>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</si>
  <si>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</si>
  <si>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</si>
  <si>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</si>
  <si>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</si>
  <si>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</si>
  <si>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</si>
  <si>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</si>
  <si>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</si>
  <si>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</si>
  <si>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</si>
  <si>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</si>
  <si>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</si>
  <si>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</si>
  <si>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</si>
  <si>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</si>
  <si>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</si>
  <si>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</si>
  <si>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</si>
  <si>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</si>
  <si>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</si>
  <si>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</si>
  <si>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</si>
  <si>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</si>
  <si>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</si>
  <si>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</si>
  <si>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</si>
  <si>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</si>
  <si>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</si>
  <si>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</si>
  <si>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</si>
  <si>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</si>
  <si>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</si>
  <si>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</si>
  <si>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</si>
  <si>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</si>
  <si>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</si>
  <si>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</si>
  <si>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</si>
  <si>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</si>
  <si>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</si>
  <si>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</si>
  <si>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</si>
  <si>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</si>
  <si>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</si>
  <si>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</si>
  <si>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</si>
  <si>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</si>
  <si>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</si>
  <si>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</si>
  <si>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</si>
  <si>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</si>
  <si>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</si>
  <si>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</si>
  <si>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</si>
  <si>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</si>
  <si>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</si>
  <si>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</si>
  <si>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</si>
  <si>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</si>
  <si>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</si>
  <si>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</si>
  <si>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</si>
  <si>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</si>
  <si>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</si>
  <si>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</si>
  <si>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</si>
  <si>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</si>
  <si>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</si>
  <si>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</si>
  <si>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</si>
  <si>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</si>
  <si>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</si>
  <si>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</si>
  <si>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</si>
  <si>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</si>
  <si>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</si>
  <si>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</si>
  <si>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</si>
  <si>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</si>
  <si>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</si>
  <si>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</si>
  <si>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</si>
  <si>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</si>
  <si>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</si>
  <si>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</si>
  <si>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</si>
  <si>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</si>
  <si>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</si>
  <si>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</si>
  <si>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</si>
  <si>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</si>
  <si>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</si>
  <si>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</si>
  <si>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</si>
  <si>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</si>
  <si>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</si>
  <si>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</si>
  <si>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</si>
  <si>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</si>
  <si>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</si>
  <si>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</si>
  <si>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</si>
  <si>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</si>
  <si>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</si>
  <si>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</si>
  <si>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</si>
  <si>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</si>
  <si>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</si>
  <si>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</si>
  <si>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</si>
  <si>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</si>
  <si>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</si>
  <si>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</si>
  <si>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</si>
  <si>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</si>
  <si>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</si>
  <si>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</si>
  <si>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</si>
  <si>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</si>
  <si>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</si>
  <si>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</si>
  <si>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</si>
  <si>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</si>
  <si>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</si>
  <si>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</si>
  <si>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</si>
  <si>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</si>
  <si>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</si>
  <si>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</si>
  <si>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</si>
  <si>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</si>
  <si>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</si>
  <si>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</si>
  <si>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</si>
  <si>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</si>
  <si>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</si>
  <si>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</si>
  <si>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</si>
  <si>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</si>
  <si>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</si>
  <si>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</si>
  <si>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</si>
  <si>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</si>
  <si>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</si>
  <si>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</si>
  <si>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</si>
  <si>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</si>
  <si>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</si>
  <si>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</si>
  <si>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</si>
  <si>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</si>
  <si>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</si>
  <si>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</si>
  <si>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</si>
  <si>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</si>
  <si>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</si>
  <si>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</si>
  <si>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</si>
  <si>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</si>
  <si>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</si>
  <si>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</si>
  <si>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</si>
  <si>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</si>
  <si>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</si>
  <si>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</si>
  <si>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</si>
  <si>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</si>
  <si>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</si>
  <si>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</si>
  <si>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</si>
  <si>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</si>
  <si>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</si>
  <si>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</si>
  <si>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</si>
  <si>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</si>
  <si>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</si>
  <si>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</si>
  <si>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</si>
  <si>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</si>
  <si>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</si>
  <si>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</si>
  <si>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</si>
  <si>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</si>
  <si>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</si>
  <si>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</si>
  <si>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</si>
  <si>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</si>
  <si>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</si>
  <si>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</si>
  <si>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</si>
  <si>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</si>
  <si>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</si>
  <si>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</si>
  <si>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</si>
  <si>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</si>
  <si>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</si>
  <si>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</si>
  <si>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</si>
  <si>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</si>
  <si>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</si>
  <si>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</si>
  <si>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</si>
  <si>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</si>
  <si>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</si>
  <si>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</si>
  <si>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</si>
  <si>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</si>
  <si>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</si>
  <si>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</si>
  <si>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</si>
  <si>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</si>
  <si>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</si>
  <si>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</si>
  <si>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</si>
  <si>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</si>
  <si>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</si>
  <si>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</si>
  <si>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</si>
  <si>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</si>
  <si>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</si>
  <si>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</si>
  <si>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</si>
  <si>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</si>
  <si>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</si>
  <si>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</si>
  <si>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</si>
  <si>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</si>
  <si>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</si>
  <si>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</si>
  <si>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</si>
  <si>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</si>
  <si>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</si>
  <si>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</si>
  <si>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</si>
  <si>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</si>
  <si>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</si>
  <si>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</si>
  <si>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</si>
  <si>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</si>
  <si>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</si>
  <si>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</si>
  <si>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</si>
  <si>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</si>
  <si>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</si>
  <si>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</si>
  <si>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</si>
  <si>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</si>
  <si>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</si>
  <si>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</si>
  <si>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</si>
  <si>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</si>
  <si>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</si>
  <si>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</si>
  <si>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</si>
  <si>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</si>
  <si>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</si>
  <si>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</si>
  <si>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</si>
  <si>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</si>
  <si>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</si>
  <si>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</si>
  <si>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</si>
  <si>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</si>
  <si>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</si>
  <si>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</si>
  <si>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</si>
  <si>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</si>
  <si>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</si>
  <si>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</si>
  <si>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</si>
  <si>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</si>
  <si>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</si>
  <si>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</si>
  <si>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</si>
  <si>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</si>
  <si>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</si>
  <si>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</si>
  <si>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</si>
  <si>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</si>
  <si>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</si>
  <si>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</si>
  <si>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</si>
  <si>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</si>
  <si>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</si>
  <si>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</si>
  <si>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</si>
  <si>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</si>
  <si>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</si>
  <si>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</si>
  <si>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</si>
  <si>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</si>
  <si>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</si>
  <si>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</si>
  <si>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</si>
  <si>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</si>
  <si>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</si>
  <si>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</si>
  <si>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</si>
  <si>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</si>
  <si>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</si>
  <si>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</si>
  <si>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</si>
  <si>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</si>
  <si>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</si>
  <si>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</si>
  <si>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</si>
  <si>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</si>
  <si>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</si>
  <si>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</si>
  <si>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</si>
  <si>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</si>
  <si>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</si>
  <si>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</si>
  <si>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</si>
  <si>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</si>
  <si>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</si>
  <si>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</si>
  <si>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</si>
  <si>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</si>
  <si>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</si>
  <si>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</si>
  <si>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</si>
  <si>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</si>
  <si>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</si>
  <si>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</si>
  <si>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</si>
  <si>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</si>
  <si>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</si>
  <si>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</si>
  <si>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</si>
  <si>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</si>
  <si>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</si>
  <si>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</si>
  <si>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</si>
  <si>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</si>
  <si>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</si>
  <si>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</si>
  <si>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</si>
  <si>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</si>
  <si>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</si>
  <si>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</si>
  <si>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</si>
  <si>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</si>
  <si>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</si>
  <si>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</si>
  <si>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</si>
  <si>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</si>
  <si>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</si>
  <si>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</si>
  <si>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</si>
  <si>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</si>
  <si>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</si>
  <si>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</si>
  <si>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</si>
  <si>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</si>
  <si>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</si>
  <si>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</si>
  <si>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</si>
  <si>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</si>
  <si>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</si>
  <si>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</si>
  <si>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</si>
  <si>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</si>
  <si>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</si>
  <si>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</si>
  <si>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</si>
  <si>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</si>
  <si>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</si>
  <si>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</si>
  <si>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</si>
  <si>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</si>
  <si>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</si>
  <si>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</si>
  <si>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</si>
  <si>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</si>
  <si>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</si>
  <si>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</si>
  <si>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</si>
  <si>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</si>
  <si>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</si>
  <si>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</si>
  <si>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</si>
  <si>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</si>
  <si>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</si>
  <si>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</si>
  <si>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</si>
  <si>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</si>
  <si>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</si>
  <si>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</si>
  <si>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</si>
  <si>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</si>
  <si>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</si>
  <si>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</si>
  <si>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</si>
  <si>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</si>
  <si>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</si>
  <si>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</si>
  <si>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</si>
  <si>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</si>
  <si>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</si>
  <si>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</si>
  <si>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</si>
  <si>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</si>
  <si>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</si>
  <si>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</si>
  <si>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</si>
  <si>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</si>
  <si>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</si>
  <si>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</si>
  <si>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</si>
  <si>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</si>
  <si>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</si>
  <si>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</si>
  <si>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</si>
  <si>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</si>
  <si>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</si>
  <si>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</si>
  <si>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</si>
  <si>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</si>
  <si>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</si>
  <si>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</si>
  <si>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</si>
  <si>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</si>
  <si>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</si>
  <si>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</si>
  <si>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</si>
  <si>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</si>
  <si>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</si>
  <si>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</si>
  <si>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</si>
  <si>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</si>
  <si>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</si>
  <si>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</si>
  <si>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</si>
  <si>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</si>
  <si>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</si>
  <si>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</si>
  <si>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</si>
  <si>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</si>
  <si>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</si>
  <si>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</si>
  <si>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</si>
  <si>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</si>
  <si>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</si>
  <si>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</si>
  <si>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</si>
  <si>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</si>
  <si>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</si>
  <si>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</si>
  <si>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</si>
  <si>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</si>
  <si>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</si>
  <si>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</si>
  <si>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</si>
  <si>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</si>
  <si>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</si>
  <si>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</si>
  <si>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</si>
  <si>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</si>
  <si>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</si>
  <si>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</si>
  <si>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</si>
  <si>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</si>
  <si>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</si>
  <si>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</si>
  <si>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</si>
  <si>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</si>
  <si>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</si>
  <si>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</si>
  <si>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</si>
  <si>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</si>
  <si>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</si>
  <si>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</si>
  <si>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</si>
  <si>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</si>
  <si>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</si>
  <si>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</si>
  <si>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</si>
  <si>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</si>
  <si>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</si>
  <si>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</si>
  <si>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</si>
  <si>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</si>
  <si>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</si>
  <si>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</si>
  <si>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</si>
  <si>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</si>
  <si>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</si>
  <si>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</si>
  <si>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</si>
  <si>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</si>
  <si>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</si>
  <si>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</si>
  <si>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</si>
  <si>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</si>
  <si>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</si>
  <si>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</si>
  <si>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</si>
  <si>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</si>
  <si>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</si>
  <si>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</si>
  <si>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</si>
  <si>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</si>
  <si>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</si>
  <si>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</si>
  <si>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</si>
  <si>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</si>
  <si>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</si>
  <si>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</si>
  <si>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</si>
  <si>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</si>
  <si>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</si>
  <si>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</si>
  <si>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</si>
  <si>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</si>
  <si>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</si>
  <si>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</si>
  <si>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</si>
  <si>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</si>
  <si>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</si>
  <si>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</si>
  <si>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</si>
  <si>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</si>
  <si>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</si>
  <si>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</si>
  <si>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</si>
  <si>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</si>
  <si>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</si>
  <si>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</si>
  <si>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</si>
  <si>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</si>
  <si>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</si>
  <si>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</si>
  <si>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</si>
  <si>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</si>
  <si>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</si>
  <si>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</si>
  <si>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</si>
  <si>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</si>
  <si>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</si>
  <si>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</si>
  <si>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</si>
  <si>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</si>
  <si>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</si>
  <si>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</si>
  <si>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</si>
  <si>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</si>
  <si>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</si>
  <si>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</si>
  <si>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</si>
  <si>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</si>
  <si>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</si>
  <si>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</si>
  <si>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</si>
  <si>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</si>
  <si>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</si>
  <si>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</si>
  <si>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</si>
  <si>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</si>
  <si>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</si>
  <si>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</si>
  <si>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</si>
  <si>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</si>
  <si>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</si>
  <si>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</si>
  <si>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</si>
  <si>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</si>
  <si>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</si>
  <si>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</si>
  <si>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</si>
  <si>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</si>
  <si>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</si>
  <si>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</si>
  <si>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</si>
  <si>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</si>
  <si>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</si>
  <si>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</si>
  <si>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</si>
  <si>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</si>
  <si>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</si>
  <si>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</si>
  <si>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</si>
  <si>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</si>
  <si>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</si>
  <si>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</si>
  <si>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</si>
  <si>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</si>
  <si>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</si>
  <si>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</si>
  <si>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</si>
  <si>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</si>
  <si>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</si>
  <si>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</si>
  <si>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</si>
  <si>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</si>
  <si>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</si>
  <si>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</si>
  <si>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</si>
  <si>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</si>
  <si>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</si>
  <si>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</si>
  <si>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</si>
  <si>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</si>
  <si>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</si>
  <si>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</si>
  <si>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</si>
  <si>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</si>
  <si>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</si>
  <si>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</si>
  <si>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</si>
  <si>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</si>
  <si>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</si>
  <si>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</si>
  <si>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</si>
  <si>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</si>
  <si>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</si>
  <si>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</si>
  <si>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</si>
  <si>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</si>
  <si>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</si>
  <si>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</si>
  <si>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</si>
  <si>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</si>
  <si>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</si>
  <si>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</si>
  <si>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</si>
  <si>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</si>
  <si>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</si>
  <si>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</si>
  <si>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</si>
  <si>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</si>
  <si>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</si>
  <si>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</si>
  <si>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</si>
  <si>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</si>
  <si>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</si>
  <si>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</si>
  <si>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</si>
  <si>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</si>
  <si>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</si>
  <si>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</si>
  <si>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</si>
  <si>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</si>
  <si>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</si>
  <si>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</si>
  <si>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</si>
  <si>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</si>
  <si>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</si>
  <si>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</si>
  <si>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</si>
  <si>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</si>
  <si>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</si>
  <si>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</si>
  <si>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</si>
  <si>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</si>
  <si>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</si>
  <si>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</si>
  <si>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</si>
  <si>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</si>
  <si>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</si>
  <si>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</si>
  <si>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</si>
  <si>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</si>
  <si>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</si>
  <si>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</si>
  <si>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</si>
  <si>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</si>
  <si>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</si>
  <si>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</si>
  <si>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</si>
  <si>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</si>
  <si>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</si>
  <si>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</si>
  <si>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</si>
  <si>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</si>
  <si>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</si>
  <si>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</si>
  <si>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</si>
  <si>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</si>
  <si>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</si>
  <si>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</si>
  <si>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</si>
  <si>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</si>
  <si>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</si>
  <si>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</si>
  <si>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</si>
  <si>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</si>
  <si>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</si>
  <si>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</si>
  <si>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</si>
  <si>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</si>
  <si>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</si>
  <si>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</si>
  <si>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</si>
  <si>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</si>
  <si>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</si>
  <si>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</si>
  <si>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</si>
  <si>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</si>
  <si>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</si>
  <si>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</si>
  <si>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</si>
  <si>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</si>
  <si>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</si>
  <si>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</si>
  <si>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</si>
  <si>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</si>
  <si>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</si>
  <si>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</si>
  <si>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</si>
  <si>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</si>
  <si>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</si>
  <si>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</si>
  <si>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</si>
  <si>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</si>
  <si>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</si>
  <si>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</si>
  <si>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</si>
  <si>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</si>
  <si>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</si>
  <si>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</si>
  <si>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</si>
  <si>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</si>
  <si>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</si>
  <si>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</si>
  <si>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</si>
  <si>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</si>
  <si>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</si>
  <si>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</si>
  <si>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</si>
  <si>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</si>
  <si>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</si>
  <si>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</si>
  <si>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</si>
  <si>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</si>
  <si>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</si>
  <si>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</si>
  <si>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</si>
  <si>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</si>
  <si>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</si>
  <si>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</si>
  <si>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</si>
  <si>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</si>
  <si>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</si>
  <si>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</si>
  <si>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</si>
  <si>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</si>
  <si>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</si>
  <si>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</si>
  <si>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</si>
  <si>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</si>
  <si>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</si>
  <si>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</si>
  <si>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</si>
  <si>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</si>
  <si>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</si>
  <si>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</si>
  <si>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</si>
  <si>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</si>
  <si>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</si>
  <si>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</si>
  <si>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</si>
  <si>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</si>
  <si>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</si>
  <si>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</si>
  <si>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</si>
  <si>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</si>
  <si>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</si>
  <si>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</si>
  <si>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</si>
  <si>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</si>
  <si>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</si>
  <si>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</si>
  <si>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</si>
  <si>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</si>
  <si>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</si>
  <si>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</si>
  <si>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</si>
  <si>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</si>
  <si>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</si>
  <si>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</si>
  <si>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</si>
  <si>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</si>
  <si>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</si>
  <si>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</si>
  <si>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</si>
  <si>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</si>
  <si>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</si>
  <si>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</si>
  <si>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</si>
  <si>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</si>
  <si>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</si>
  <si>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</si>
  <si>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</si>
  <si>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</si>
  <si>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</si>
  <si>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</si>
  <si>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</si>
  <si>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</si>
  <si>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</si>
  <si>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</si>
  <si>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</si>
  <si>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</si>
  <si>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</si>
  <si>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</si>
  <si>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</si>
  <si>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</si>
  <si>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</si>
  <si>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</si>
  <si>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</si>
  <si>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</si>
  <si>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</si>
  <si>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</si>
  <si>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</si>
  <si>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</si>
  <si>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</si>
  <si>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</si>
  <si>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</si>
  <si>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</si>
  <si>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</si>
  <si>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</si>
  <si>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</si>
  <si>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</si>
  <si>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</si>
  <si>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</si>
  <si>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</si>
  <si>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</si>
  <si>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</si>
  <si>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</si>
  <si>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</si>
  <si>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</si>
  <si>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</si>
  <si>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</si>
  <si>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</si>
  <si>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</si>
  <si>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</si>
  <si>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</si>
  <si>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</si>
  <si>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</si>
  <si>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</si>
  <si>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</si>
  <si>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</si>
  <si>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</si>
  <si>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</si>
  <si>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</si>
  <si>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</si>
  <si>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</si>
  <si>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</si>
  <si>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</si>
  <si>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</si>
  <si>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</si>
  <si>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</si>
  <si>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</si>
  <si>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</si>
  <si>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</si>
  <si>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</si>
  <si>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</si>
  <si>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</si>
  <si>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</si>
  <si>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</si>
  <si>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</si>
  <si>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</si>
  <si>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</si>
  <si>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</si>
  <si>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</si>
  <si>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</si>
  <si>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</si>
  <si>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</si>
  <si>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</si>
  <si>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</si>
  <si>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</si>
  <si>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</si>
  <si>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</si>
  <si>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</si>
  <si>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</si>
  <si>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</si>
  <si>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</si>
  <si>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</si>
  <si>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</si>
  <si>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</si>
  <si>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</si>
  <si>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</si>
  <si>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</si>
  <si>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</si>
  <si>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</si>
  <si>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</si>
  <si>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</si>
  <si>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</si>
  <si>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</si>
  <si>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</si>
  <si>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</si>
  <si>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</si>
  <si>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</si>
  <si>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</si>
  <si>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</si>
  <si>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</si>
  <si>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</si>
  <si>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</si>
  <si>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</si>
  <si>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</si>
  <si>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</si>
  <si>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</si>
  <si>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</si>
  <si>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</si>
  <si>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</si>
  <si>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</si>
  <si>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</si>
  <si>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</si>
  <si>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</si>
  <si>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</si>
  <si>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</si>
  <si>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</si>
  <si>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</si>
  <si>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</si>
  <si>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</si>
  <si>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</si>
  <si>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</si>
  <si>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</si>
  <si>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</si>
  <si>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</si>
  <si>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</si>
  <si>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</si>
  <si>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</si>
  <si>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</si>
  <si>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</si>
  <si>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</si>
  <si>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</si>
  <si>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</si>
  <si>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</si>
  <si>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</si>
  <si>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</si>
  <si>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</si>
  <si>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</si>
  <si>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</si>
  <si>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</si>
  <si>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</si>
  <si>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</si>
  <si>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</si>
  <si>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</si>
  <si>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</si>
  <si>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</si>
  <si>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</si>
  <si>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</si>
  <si>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</si>
  <si>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</si>
  <si>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</si>
  <si>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</si>
  <si>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</si>
  <si>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</si>
  <si>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</si>
  <si>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</si>
  <si>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</si>
  <si>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</si>
  <si>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</si>
  <si>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</si>
  <si>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</si>
  <si>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</si>
  <si>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</si>
  <si>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</si>
  <si>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</si>
  <si>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</si>
  <si>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</si>
  <si>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</si>
  <si>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</si>
  <si>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</si>
  <si>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</si>
  <si>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</si>
  <si>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</si>
  <si>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</si>
  <si>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</si>
  <si>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</si>
  <si>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</si>
  <si>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</si>
  <si>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</si>
  <si>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</si>
  <si>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</si>
  <si>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</si>
  <si>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</si>
  <si>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</si>
  <si>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</si>
  <si>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</si>
  <si>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</si>
  <si>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</si>
  <si>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</si>
  <si>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</si>
  <si>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</si>
  <si>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</si>
  <si>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</si>
  <si>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</si>
  <si>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</si>
  <si>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</si>
  <si>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</si>
  <si>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</si>
  <si>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</si>
  <si>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</si>
  <si>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</si>
  <si>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</si>
  <si>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</si>
  <si>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</si>
  <si>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</si>
  <si>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</si>
  <si>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</si>
  <si>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</si>
  <si>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</si>
  <si>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</si>
  <si>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</si>
  <si>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</si>
  <si>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</si>
  <si>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</si>
  <si>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</si>
  <si>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</si>
  <si>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</si>
  <si>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</si>
  <si>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</si>
  <si>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</si>
  <si>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</si>
  <si>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</si>
  <si>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</si>
  <si>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</si>
  <si>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</si>
  <si>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</si>
  <si>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</si>
  <si>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</si>
  <si>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</si>
  <si>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</si>
  <si>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</si>
  <si>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</si>
  <si>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</si>
  <si>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</si>
  <si>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</si>
  <si>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</si>
  <si>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</si>
  <si>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</si>
  <si>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</si>
  <si>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</si>
  <si>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</si>
  <si>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</si>
  <si>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</si>
  <si>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</si>
  <si>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</si>
  <si>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</si>
  <si>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</si>
  <si>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</si>
  <si>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</si>
  <si>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</si>
  <si>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</si>
  <si>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</si>
  <si>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</si>
  <si>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</si>
  <si>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</si>
  <si>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</si>
  <si>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</si>
  <si>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</si>
  <si>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</si>
  <si>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</si>
  <si>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</si>
  <si>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</si>
  <si>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</si>
  <si>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</si>
  <si>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</si>
  <si>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</si>
  <si>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</si>
  <si>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</si>
  <si>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</si>
  <si>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</si>
  <si>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</si>
  <si>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</si>
  <si>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</si>
  <si>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</si>
  <si>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</si>
  <si>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</si>
  <si>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</si>
  <si>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</si>
  <si>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</si>
  <si>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</si>
  <si>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</si>
  <si>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</si>
  <si>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</si>
  <si>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</si>
  <si>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</si>
  <si>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</si>
  <si>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</si>
  <si>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</si>
  <si>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</si>
  <si>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</si>
  <si>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</si>
  <si>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</si>
  <si>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</si>
  <si>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</si>
  <si>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</si>
  <si>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</si>
  <si>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</si>
  <si>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</si>
  <si>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</si>
  <si>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</si>
  <si>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</si>
  <si>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</si>
  <si>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</si>
  <si>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</si>
  <si>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</si>
  <si>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</si>
  <si>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</si>
  <si>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</si>
  <si>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</si>
  <si>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</si>
  <si>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</si>
  <si>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</si>
  <si>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</si>
  <si>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</si>
  <si>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</si>
  <si>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</si>
  <si>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</si>
  <si>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</si>
  <si>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</si>
  <si>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</si>
  <si>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</si>
  <si>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</si>
  <si>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</si>
  <si>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</si>
  <si>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</si>
  <si>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</si>
  <si>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</si>
  <si>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</si>
  <si>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</si>
  <si>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</si>
  <si>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</si>
  <si>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</si>
  <si>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</si>
  <si>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</si>
  <si>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</si>
  <si>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</si>
  <si>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</si>
  <si>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</si>
  <si>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</si>
  <si>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</si>
  <si>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</si>
  <si>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</si>
  <si>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</si>
  <si>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</si>
  <si>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</si>
  <si>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</si>
  <si>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</si>
  <si>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</si>
  <si>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</si>
  <si>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</si>
  <si>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</si>
  <si>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</si>
  <si>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</si>
  <si>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</si>
  <si>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</si>
  <si>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</si>
  <si>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</si>
  <si>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</si>
  <si>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</si>
  <si>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</si>
  <si>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</si>
  <si>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</si>
  <si>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</si>
  <si>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</si>
  <si>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</si>
  <si>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</si>
  <si>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</si>
  <si>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</si>
  <si>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</si>
  <si>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</si>
  <si>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</si>
  <si>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</si>
  <si>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</si>
  <si>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</si>
  <si>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</si>
  <si>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</si>
  <si>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</si>
  <si>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</si>
  <si>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</si>
  <si>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</si>
  <si>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</si>
  <si>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</si>
  <si>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</si>
  <si>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</si>
  <si>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</si>
  <si>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</si>
  <si>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</si>
  <si>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</si>
  <si>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</si>
  <si>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</si>
  <si>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</si>
  <si>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</si>
  <si>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</si>
  <si>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</si>
  <si>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</si>
  <si>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</si>
  <si>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</si>
  <si>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</si>
  <si>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</si>
  <si>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</si>
  <si>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</si>
  <si>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</si>
  <si>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</si>
  <si>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</si>
  <si>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</si>
  <si>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</si>
  <si>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</si>
  <si>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</si>
  <si>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</si>
  <si>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</si>
  <si>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</si>
  <si>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</si>
  <si>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</si>
  <si>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</si>
  <si>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</si>
  <si>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</si>
  <si>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</si>
  <si>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</si>
  <si>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</si>
  <si>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</si>
  <si>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</si>
  <si>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</si>
  <si>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</si>
  <si>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</si>
  <si>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</si>
  <si>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</si>
  <si>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</si>
  <si>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</si>
  <si>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</si>
  <si>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</si>
  <si>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</si>
  <si>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</si>
  <si>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</si>
  <si>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</si>
  <si>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</si>
  <si>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</si>
  <si>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</si>
  <si>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</si>
  <si>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</si>
  <si>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</si>
  <si>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</si>
  <si>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</si>
  <si>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</si>
  <si>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</si>
  <si>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</si>
  <si>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</si>
  <si>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</si>
  <si>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</si>
  <si>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</si>
  <si>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</si>
  <si>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</si>
  <si>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</si>
  <si>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</si>
  <si>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</si>
  <si>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</si>
  <si>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</si>
  <si>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</si>
  <si>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</si>
  <si>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</si>
  <si>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</si>
  <si>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</si>
  <si>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</si>
  <si>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</si>
  <si>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</si>
  <si>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</si>
  <si>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</si>
  <si>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</si>
  <si>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</si>
  <si>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</si>
  <si>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</si>
  <si>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</si>
  <si>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</si>
  <si>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</si>
  <si>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</si>
  <si>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</si>
  <si>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</si>
  <si>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</si>
  <si>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</si>
  <si>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</si>
  <si>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</si>
  <si>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</si>
  <si>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</si>
  <si>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</si>
  <si>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</si>
  <si>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</si>
  <si>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</si>
  <si>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</si>
  <si>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</si>
  <si>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</si>
  <si>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</si>
  <si>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</si>
  <si>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</si>
  <si>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</si>
  <si>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</si>
  <si>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</si>
  <si>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</si>
  <si>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</si>
  <si>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</si>
  <si>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</si>
  <si>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</si>
  <si>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</si>
  <si>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</si>
  <si>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</si>
  <si>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</si>
  <si>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</si>
  <si>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</si>
  <si>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</si>
  <si>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</si>
  <si>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</si>
  <si>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</si>
  <si>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</si>
  <si>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</si>
  <si>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</si>
  <si>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</si>
  <si>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</si>
  <si>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</si>
  <si>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</si>
  <si>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</si>
  <si>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</si>
  <si>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</si>
  <si>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</si>
  <si>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</si>
  <si>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</si>
  <si>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</si>
  <si>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</si>
  <si>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</si>
  <si>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</si>
  <si>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</si>
  <si>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</si>
  <si>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</si>
  <si>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</si>
  <si>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</si>
  <si>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</si>
  <si>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</si>
  <si>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</si>
  <si>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</si>
  <si>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</si>
  <si>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</si>
  <si>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</si>
  <si>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</si>
  <si>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</si>
  <si>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</si>
  <si>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</si>
  <si>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</si>
  <si>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</si>
  <si>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</si>
  <si>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</si>
  <si>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</si>
  <si>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</si>
  <si>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</si>
  <si>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</si>
  <si>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</si>
  <si>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</si>
  <si>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</si>
  <si>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</si>
  <si>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</si>
  <si>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</si>
  <si>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</si>
  <si>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</si>
  <si>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</si>
  <si>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</si>
  <si>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</si>
  <si>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</si>
  <si>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</si>
  <si>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</si>
  <si>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</si>
  <si>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</si>
  <si>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</si>
  <si>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</si>
  <si>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</si>
  <si>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</si>
  <si>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</si>
  <si>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</si>
  <si>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</si>
  <si>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</si>
  <si>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</si>
  <si>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</si>
  <si>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</si>
  <si>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</si>
  <si>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</si>
  <si>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</si>
  <si>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</si>
  <si>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</si>
  <si>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</si>
  <si>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</si>
  <si>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</si>
  <si>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</si>
  <si>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</si>
  <si>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</si>
  <si>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</si>
  <si>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</si>
  <si>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</si>
  <si>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</si>
  <si>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</si>
  <si>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</si>
  <si>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</si>
  <si>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</si>
  <si>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</si>
  <si>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</si>
  <si>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</si>
  <si>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</si>
  <si>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</si>
  <si>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</si>
  <si>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</si>
  <si>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</si>
  <si>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</si>
  <si>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</si>
  <si>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</si>
  <si>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</si>
  <si>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</si>
  <si>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</si>
  <si>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</si>
  <si>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</si>
  <si>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</si>
  <si>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</si>
  <si>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</si>
  <si>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</si>
  <si>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</si>
  <si>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</si>
  <si>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</si>
  <si>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</si>
  <si>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</si>
  <si>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</si>
  <si>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</si>
  <si>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</si>
  <si>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</si>
  <si>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</si>
  <si>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</si>
  <si>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</si>
  <si>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</si>
  <si>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</si>
  <si>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</si>
  <si>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</si>
  <si>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</si>
  <si>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</si>
  <si>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</si>
  <si>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</si>
  <si>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</si>
  <si>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</si>
  <si>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</si>
  <si>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</si>
  <si>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</si>
  <si>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</si>
  <si>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</si>
  <si>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</si>
  <si>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</si>
  <si>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</si>
  <si>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</si>
  <si>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</si>
  <si>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</si>
  <si>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</si>
  <si>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</si>
  <si>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</si>
  <si>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</si>
  <si>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</si>
  <si>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</si>
  <si>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</si>
  <si>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</si>
  <si>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</si>
  <si>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</si>
  <si>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</si>
  <si>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</si>
  <si>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</si>
  <si>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</si>
  <si>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</si>
  <si>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</si>
  <si>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</si>
  <si>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</si>
  <si>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</si>
  <si>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</si>
  <si>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</si>
  <si>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</si>
  <si>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</si>
  <si>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</si>
  <si>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</si>
  <si>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</si>
  <si>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</si>
  <si>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</si>
  <si>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</si>
  <si>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</si>
  <si>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</si>
  <si>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</si>
  <si>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</si>
  <si>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</si>
  <si>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</si>
  <si>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</si>
  <si>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</si>
  <si>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</si>
  <si>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</si>
  <si>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</si>
  <si>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</si>
  <si>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</si>
  <si>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</si>
  <si>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</si>
  <si>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</si>
  <si>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</si>
  <si>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</si>
  <si>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</si>
  <si>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</si>
  <si>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</si>
  <si>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</si>
  <si>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</si>
  <si>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</si>
  <si>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</si>
  <si>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</si>
  <si>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</si>
  <si>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</si>
  <si>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</si>
  <si>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</si>
  <si>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</si>
  <si>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</si>
  <si>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</si>
  <si>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</si>
  <si>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</si>
  <si>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</si>
  <si>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</si>
  <si>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</si>
  <si>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</si>
  <si>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</si>
  <si>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</si>
  <si>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</si>
  <si>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</si>
  <si>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</si>
  <si>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</si>
  <si>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</si>
  <si>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</si>
  <si>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</si>
  <si>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</si>
  <si>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</si>
  <si>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</si>
  <si>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</si>
  <si>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</si>
  <si>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</si>
  <si>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</si>
  <si>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</si>
  <si>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</si>
  <si>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</si>
  <si>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</si>
  <si>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</si>
  <si>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</si>
  <si>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</si>
  <si>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</si>
  <si>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</si>
  <si>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</si>
  <si>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</si>
  <si>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</si>
  <si>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</si>
  <si>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</si>
  <si>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</si>
  <si>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</si>
  <si>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</si>
  <si>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</si>
  <si>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</si>
  <si>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</si>
  <si>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</si>
  <si>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</si>
  <si>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</si>
  <si>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</si>
  <si>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</si>
  <si>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</si>
  <si>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</si>
  <si>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</si>
  <si>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</si>
  <si>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</si>
  <si>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</si>
  <si>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</si>
  <si>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</si>
  <si>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</si>
  <si>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</si>
  <si>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</si>
  <si>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</si>
  <si>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</si>
  <si>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</si>
  <si>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</si>
  <si>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</si>
  <si>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</si>
  <si>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</si>
  <si>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</si>
  <si>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</si>
  <si>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</si>
  <si>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</si>
  <si>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</si>
  <si>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</si>
  <si>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</si>
  <si>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</si>
  <si>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</si>
  <si>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</si>
  <si>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</si>
  <si>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</si>
  <si>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</si>
  <si>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</si>
  <si>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</si>
  <si>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</si>
  <si>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</si>
  <si>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</si>
  <si>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</si>
  <si>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</si>
  <si>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</si>
  <si>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</si>
  <si>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</si>
  <si>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</si>
  <si>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</si>
  <si>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</si>
  <si>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</si>
  <si>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</si>
  <si>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</si>
  <si>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</si>
  <si>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</si>
  <si>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</si>
  <si>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</si>
  <si>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</si>
  <si>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</si>
  <si>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</si>
  <si>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</si>
  <si>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</si>
  <si>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</si>
  <si>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</si>
  <si>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</si>
  <si>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</si>
  <si>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</si>
  <si>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</si>
  <si>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</si>
  <si>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</si>
  <si>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</si>
  <si>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</si>
  <si>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</si>
  <si>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</si>
  <si>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</si>
  <si>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</si>
  <si>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</si>
  <si>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</si>
  <si>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</si>
  <si>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</si>
  <si>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</si>
  <si>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</si>
  <si>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</si>
  <si>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</si>
  <si>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</si>
  <si>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</si>
  <si>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</si>
  <si>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</si>
  <si>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</si>
  <si>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</si>
  <si>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</si>
  <si>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</si>
  <si>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</si>
  <si>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</si>
  <si>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</si>
  <si>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</si>
  <si>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</si>
  <si>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</si>
  <si>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</si>
  <si>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</si>
  <si>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</si>
  <si>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</si>
  <si>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</si>
  <si>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</si>
  <si>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</si>
  <si>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</si>
  <si>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</si>
  <si>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</si>
  <si>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</si>
  <si>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</si>
  <si>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</si>
  <si>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</si>
  <si>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</si>
  <si>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</si>
  <si>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</si>
  <si>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</si>
  <si>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</si>
  <si>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</si>
  <si>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</si>
  <si>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</si>
  <si>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</si>
  <si>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</si>
  <si>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</si>
  <si>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</si>
  <si>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</si>
  <si>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</si>
  <si>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</si>
  <si>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</si>
  <si>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</si>
  <si>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</si>
  <si>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</si>
  <si>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</si>
  <si>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</si>
  <si>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</si>
  <si>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</si>
  <si>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</si>
  <si>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</si>
  <si>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</si>
  <si>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</si>
  <si>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</si>
  <si>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</si>
  <si>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</si>
  <si>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</si>
  <si>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</si>
  <si>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</si>
  <si>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</si>
  <si>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</si>
  <si>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</si>
  <si>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</si>
  <si>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</si>
  <si>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</si>
  <si>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</si>
  <si>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</si>
  <si>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</si>
  <si>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</si>
  <si>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</si>
  <si>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</si>
  <si>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</si>
  <si>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</si>
  <si>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</si>
  <si>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</si>
  <si>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</si>
  <si>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</si>
  <si>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</si>
  <si>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</si>
  <si>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</si>
  <si>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</si>
  <si>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</si>
  <si>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</si>
  <si>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</si>
  <si>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</si>
  <si>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</si>
  <si>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</si>
  <si>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</si>
  <si>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</si>
  <si>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</si>
  <si>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</si>
  <si>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</si>
  <si>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</si>
  <si>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</si>
  <si>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</si>
  <si>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</si>
  <si>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</si>
  <si>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</si>
  <si>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</si>
  <si>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</si>
  <si>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</si>
  <si>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</si>
  <si>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</si>
  <si>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</si>
  <si>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</si>
  <si>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</si>
  <si>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</si>
  <si>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</si>
  <si>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</si>
  <si>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</si>
  <si>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</si>
  <si>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</si>
  <si>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</si>
  <si>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</si>
  <si>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</si>
  <si>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</si>
  <si>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</si>
  <si>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</si>
  <si>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</si>
  <si>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</si>
  <si>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</si>
  <si>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</si>
  <si>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</si>
  <si>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</si>
  <si>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</si>
  <si>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</si>
  <si>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</si>
  <si>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</si>
  <si>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</si>
  <si>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</si>
  <si>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</si>
  <si>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</si>
  <si>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</si>
  <si>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</si>
  <si>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</si>
  <si>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</si>
  <si>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</si>
  <si>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</si>
  <si>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</si>
  <si>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</si>
  <si>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</si>
  <si>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</si>
  <si>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</si>
  <si>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</si>
  <si>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</si>
  <si>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</si>
  <si>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</si>
  <si>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</si>
  <si>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</si>
  <si>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</si>
  <si>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</si>
  <si>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</si>
  <si>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</si>
  <si>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</si>
  <si>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</si>
  <si>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</si>
  <si>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</si>
  <si>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</si>
  <si>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</si>
  <si>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</si>
  <si>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</si>
  <si>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</si>
  <si>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</si>
  <si>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</si>
  <si>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</si>
  <si>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</si>
  <si>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</si>
  <si>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</si>
  <si>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</si>
  <si>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</si>
  <si>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</si>
  <si>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</si>
  <si>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</si>
  <si>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</si>
  <si>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</si>
  <si>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</si>
  <si>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</si>
  <si>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</si>
  <si>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</si>
  <si>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</si>
  <si>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</si>
  <si>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</si>
  <si>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</si>
  <si>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</si>
  <si>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</si>
  <si>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</si>
  <si>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</si>
  <si>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</si>
  <si>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</si>
  <si>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</si>
  <si>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</si>
  <si>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</si>
  <si>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</si>
  <si>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</si>
  <si>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</si>
  <si>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</si>
  <si>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</si>
  <si>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</si>
  <si>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</si>
  <si>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</si>
  <si>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</si>
  <si>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</si>
  <si>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</si>
  <si>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</si>
  <si>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</si>
  <si>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</si>
  <si>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</si>
  <si>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</si>
  <si>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</si>
  <si>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</si>
  <si>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</si>
  <si>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</si>
  <si>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</si>
  <si>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</si>
  <si>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</si>
  <si>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</si>
  <si>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</si>
  <si>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</si>
  <si>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</si>
  <si>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</si>
  <si>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</si>
  <si>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</si>
  <si>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</si>
  <si>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</si>
  <si>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</si>
  <si>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</si>
  <si>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</si>
  <si>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</si>
  <si>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</si>
  <si>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</si>
  <si>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</si>
  <si>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</si>
  <si>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</si>
  <si>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</si>
  <si>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</si>
  <si>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</si>
  <si>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</si>
  <si>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</si>
  <si>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</si>
  <si>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</si>
  <si>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</si>
  <si>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</si>
  <si>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</si>
  <si>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</si>
  <si>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</si>
  <si>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</si>
  <si>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</si>
  <si>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</si>
  <si>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</si>
  <si>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</si>
  <si>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</si>
  <si>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</si>
  <si>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</si>
  <si>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</si>
  <si>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</si>
  <si>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</si>
  <si>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</si>
  <si>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</si>
  <si>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</si>
  <si>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</si>
  <si>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</si>
  <si>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</si>
  <si>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</si>
  <si>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</si>
  <si>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</si>
  <si>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</si>
  <si>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</si>
  <si>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</si>
  <si>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</si>
  <si>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</si>
  <si>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</si>
  <si>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</si>
  <si>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</si>
  <si>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</si>
  <si>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</si>
  <si>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</si>
  <si>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</si>
  <si>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</si>
  <si>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</si>
  <si>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</si>
  <si>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</si>
  <si>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</si>
  <si>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</si>
  <si>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</si>
  <si>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</si>
  <si>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</si>
  <si>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</si>
  <si>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</si>
  <si>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</si>
  <si>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</si>
  <si>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</si>
  <si>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</si>
  <si>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</si>
  <si>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</si>
  <si>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</si>
  <si>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</si>
  <si>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</si>
  <si>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</si>
  <si>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</si>
  <si>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</si>
  <si>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</si>
  <si>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</si>
  <si>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</si>
  <si>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</si>
  <si>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</si>
  <si>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</si>
  <si>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</si>
  <si>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</si>
  <si>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</si>
  <si>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</si>
  <si>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</si>
  <si>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</si>
  <si>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</si>
  <si>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</si>
  <si>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</si>
  <si>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</si>
  <si>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</si>
  <si>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</si>
  <si>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</si>
  <si>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</si>
  <si>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</si>
  <si>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</si>
  <si>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</si>
  <si>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</si>
  <si>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</si>
  <si>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</si>
  <si>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</si>
  <si>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</si>
  <si>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</si>
  <si>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</si>
  <si>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</si>
  <si>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</si>
  <si>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</si>
  <si>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</si>
  <si>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</si>
  <si>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</si>
  <si>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</si>
  <si>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</si>
  <si>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</si>
  <si>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</si>
  <si>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</si>
  <si>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</si>
  <si>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</si>
  <si>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</si>
  <si>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</si>
  <si>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</si>
  <si>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</si>
  <si>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</si>
  <si>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</si>
  <si>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</si>
  <si>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</si>
  <si>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</si>
  <si>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</si>
  <si>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</si>
  <si>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</si>
  <si>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</si>
  <si>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</si>
  <si>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</si>
  <si>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</si>
  <si>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</si>
  <si>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</si>
  <si>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</si>
  <si>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</si>
  <si>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</si>
  <si>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</si>
  <si>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</si>
  <si>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</si>
  <si>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</si>
  <si>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</si>
  <si>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</si>
  <si>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</si>
  <si>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</si>
  <si>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</si>
  <si>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</si>
  <si>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</si>
  <si>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</si>
  <si>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</si>
  <si>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</si>
  <si>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</si>
  <si>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</si>
  <si>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</si>
  <si>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</si>
  <si>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</si>
  <si>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</si>
  <si>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</si>
  <si>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</si>
  <si>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</si>
  <si>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</si>
  <si>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</si>
  <si>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</si>
  <si>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</si>
  <si>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</si>
  <si>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</si>
  <si>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</si>
  <si>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</si>
  <si>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</si>
  <si>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</si>
  <si>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</si>
  <si>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</si>
  <si>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</si>
  <si>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</si>
  <si>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</si>
  <si>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</si>
  <si>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</si>
  <si>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</si>
  <si>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</si>
  <si>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</si>
  <si>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</si>
  <si>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</si>
  <si>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</si>
  <si>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</si>
  <si>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</si>
  <si>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</si>
  <si>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</si>
  <si>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</si>
  <si>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</si>
  <si>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</si>
  <si>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</si>
  <si>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</si>
  <si>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</si>
  <si>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</si>
  <si>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</si>
  <si>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</si>
  <si>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</si>
  <si>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</si>
  <si>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</si>
  <si>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</si>
  <si>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</si>
  <si>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</si>
  <si>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</si>
  <si>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</si>
  <si>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</si>
  <si>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</si>
  <si>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</si>
  <si>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</si>
  <si>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</si>
  <si>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</si>
  <si>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</si>
  <si>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</si>
  <si>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</si>
  <si>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</si>
  <si>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</si>
  <si>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</si>
  <si>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</si>
  <si>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</si>
  <si>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</si>
  <si>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</si>
  <si>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</si>
  <si>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</si>
  <si>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</si>
  <si>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</si>
  <si>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</si>
  <si>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</si>
  <si>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</si>
  <si>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</si>
  <si>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</si>
  <si>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</si>
  <si>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</si>
  <si>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</si>
  <si>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</si>
  <si>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</si>
  <si>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</si>
  <si>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</si>
  <si>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</si>
  <si>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</si>
  <si>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</si>
  <si>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</si>
  <si>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</si>
  <si>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</si>
  <si>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</si>
  <si>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</si>
  <si>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</si>
  <si>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</si>
  <si>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</si>
  <si>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</si>
  <si>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</si>
  <si>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</si>
  <si>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</si>
  <si>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</si>
  <si>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</si>
  <si>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</si>
  <si>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</si>
  <si>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</si>
  <si>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</si>
  <si>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</si>
  <si>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</si>
  <si>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</si>
  <si>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</si>
  <si>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</si>
  <si>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</si>
  <si>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</si>
  <si>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</si>
  <si>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</si>
  <si>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</si>
  <si>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</si>
  <si>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</si>
  <si>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</si>
  <si>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</si>
  <si>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</si>
  <si>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</si>
  <si>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</si>
  <si>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</si>
  <si>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</si>
  <si>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</si>
  <si>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</si>
  <si>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</si>
  <si>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</si>
  <si>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</si>
  <si>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</si>
  <si>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</si>
  <si>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</si>
  <si>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</si>
  <si>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</si>
  <si>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</si>
  <si>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</si>
  <si>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</si>
  <si>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</si>
  <si>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</si>
  <si>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</si>
  <si>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</si>
  <si>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</si>
  <si>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</si>
  <si>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</si>
  <si>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</si>
  <si>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</si>
  <si>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</si>
  <si>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</si>
  <si>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</si>
  <si>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</si>
  <si>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</si>
  <si>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</si>
  <si>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</si>
  <si>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</si>
  <si>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</si>
  <si>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</si>
  <si>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</si>
  <si>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</si>
  <si>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</si>
  <si>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</si>
  <si>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</si>
  <si>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</si>
  <si>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</si>
  <si>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</si>
  <si>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</si>
  <si>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</si>
  <si>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</si>
  <si>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</si>
  <si>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</si>
  <si>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</si>
  <si>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</si>
  <si>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</si>
  <si>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</si>
  <si>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</si>
  <si>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</si>
  <si>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</si>
  <si>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</si>
  <si>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</si>
  <si>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</si>
  <si>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</si>
  <si>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</si>
  <si>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</si>
  <si>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</si>
  <si>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</si>
  <si>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</si>
  <si>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</si>
  <si>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</si>
  <si>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</si>
  <si>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</si>
  <si>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</si>
  <si>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</si>
  <si>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</si>
  <si>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</si>
  <si>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</si>
  <si>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</si>
  <si>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</si>
  <si>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</si>
  <si>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</si>
  <si>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</si>
  <si>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</si>
  <si>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</si>
  <si>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</si>
  <si>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</si>
  <si>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</si>
  <si>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</si>
  <si>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</si>
  <si>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</si>
  <si>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</si>
  <si>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</si>
  <si>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</si>
  <si>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</si>
  <si>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</si>
  <si>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</si>
  <si>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</si>
  <si>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</si>
  <si>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</si>
  <si>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</si>
  <si>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</si>
  <si>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</si>
  <si>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</si>
  <si>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</si>
  <si>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</si>
  <si>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</si>
  <si>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</si>
  <si>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</si>
  <si>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</si>
  <si>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</si>
  <si>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</si>
  <si>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</si>
  <si>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</si>
  <si>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</si>
  <si>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</si>
  <si>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</si>
  <si>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</si>
  <si>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</si>
  <si>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</si>
  <si>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</si>
  <si>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</si>
  <si>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</si>
  <si>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</si>
  <si>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</si>
  <si>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</si>
  <si>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</si>
  <si>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</si>
  <si>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</si>
  <si>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</si>
  <si>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</si>
  <si>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</si>
  <si>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</si>
  <si>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</si>
  <si>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</si>
  <si>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</si>
  <si>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</si>
  <si>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</si>
  <si>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</si>
  <si>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</si>
  <si>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</si>
  <si>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</si>
  <si>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</si>
  <si>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</si>
  <si>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</si>
  <si>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</si>
  <si>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</si>
  <si>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</si>
  <si>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</si>
  <si>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</si>
  <si>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</si>
  <si>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</si>
  <si>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</si>
  <si>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</si>
  <si>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</si>
  <si>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</si>
  <si>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</si>
  <si>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</si>
  <si>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</si>
  <si>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</si>
  <si>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</si>
  <si>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</si>
  <si>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</si>
  <si>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</si>
  <si>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</si>
  <si>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</si>
  <si>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</si>
  <si>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</si>
  <si>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</si>
  <si>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</si>
  <si>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</si>
  <si>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</si>
  <si>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</si>
  <si>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</si>
  <si>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</si>
  <si>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</si>
  <si>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</si>
  <si>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</si>
  <si>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</si>
  <si>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</si>
  <si>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</si>
  <si>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</si>
  <si>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</si>
  <si>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</si>
  <si>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</si>
  <si>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</si>
  <si>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</si>
  <si>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</si>
  <si>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</si>
  <si>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</si>
  <si>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</si>
  <si>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</si>
  <si>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</si>
  <si>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</si>
  <si>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</si>
  <si>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</si>
  <si>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</si>
  <si>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</si>
  <si>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</si>
  <si>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</si>
  <si>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</si>
  <si>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</si>
  <si>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</si>
  <si>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</si>
  <si>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</si>
  <si>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</si>
  <si>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</si>
  <si>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</si>
  <si>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</si>
  <si>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</si>
  <si>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</si>
  <si>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</si>
  <si>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</si>
  <si>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</si>
  <si>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</si>
  <si>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</si>
  <si>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</si>
  <si>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</si>
  <si>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</si>
  <si>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</si>
  <si>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</si>
  <si>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</si>
  <si>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</si>
  <si>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</si>
  <si>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</si>
  <si>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</si>
  <si>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</si>
  <si>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</si>
  <si>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</si>
  <si>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</si>
  <si>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</si>
  <si>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</si>
  <si>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</si>
  <si>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</si>
  <si>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</si>
  <si>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</si>
  <si>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</si>
  <si>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</si>
  <si>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</si>
  <si>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</si>
  <si>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</si>
  <si>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</si>
  <si>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</si>
  <si>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</si>
  <si>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</si>
  <si>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</si>
  <si>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</si>
  <si>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</si>
  <si>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</si>
  <si>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</si>
  <si>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</si>
  <si>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</si>
  <si>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</si>
  <si>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</si>
  <si>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</si>
  <si>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</si>
  <si>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</si>
  <si>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</si>
  <si>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</si>
  <si>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</si>
  <si>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</si>
  <si>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</si>
  <si>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</si>
  <si>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</si>
  <si>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</si>
  <si>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</si>
  <si>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</si>
  <si>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</si>
  <si>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</si>
  <si>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</si>
  <si>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</si>
  <si>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</si>
  <si>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</si>
  <si>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</si>
  <si>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</si>
  <si>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</si>
  <si>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</si>
  <si>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</si>
  <si>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</si>
  <si>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</si>
  <si>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</si>
  <si>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</si>
  <si>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</si>
  <si>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</si>
  <si>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</si>
  <si>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</si>
  <si>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</si>
  <si>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</si>
  <si>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</si>
  <si>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</si>
  <si>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</si>
  <si>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</si>
  <si>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</si>
  <si>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</si>
  <si>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</si>
  <si>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</si>
  <si>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</si>
  <si>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</si>
  <si>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</si>
  <si>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</si>
  <si>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</si>
  <si>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</si>
  <si>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</si>
  <si>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</si>
  <si>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</si>
  <si>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</si>
  <si>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</si>
  <si>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</si>
  <si>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</si>
  <si>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</si>
  <si>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</si>
  <si>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</si>
  <si>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</si>
  <si>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</si>
  <si>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</si>
  <si>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</si>
  <si>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</si>
  <si>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</si>
  <si>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</si>
  <si>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</si>
  <si>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</si>
  <si>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</si>
  <si>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</si>
  <si>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</si>
  <si>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</si>
  <si>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</si>
  <si>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</si>
  <si>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</si>
  <si>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</si>
  <si>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</si>
  <si>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</si>
  <si>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</si>
  <si>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</si>
  <si>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</si>
  <si>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</si>
  <si>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</si>
  <si>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</si>
  <si>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</si>
  <si>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</si>
  <si>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</si>
  <si>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</si>
  <si>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</si>
  <si>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</si>
  <si>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</si>
  <si>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</si>
  <si>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</si>
  <si>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</si>
  <si>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</si>
  <si>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</si>
  <si>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</si>
  <si>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</si>
  <si>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</si>
  <si>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</si>
  <si>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</si>
  <si>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</si>
  <si>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</si>
  <si>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</si>
  <si>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</si>
  <si>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</si>
  <si>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</si>
  <si>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</si>
  <si>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</si>
  <si>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</si>
  <si>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</si>
  <si>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</si>
  <si>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</si>
  <si>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</si>
  <si>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</si>
  <si>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</si>
  <si>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</si>
  <si>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</si>
  <si>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</si>
  <si>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</si>
  <si>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</si>
  <si>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</si>
  <si>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</si>
  <si>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</si>
  <si>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</si>
  <si>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</si>
  <si>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</si>
  <si>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</si>
  <si>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</si>
  <si>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</si>
  <si>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</si>
  <si>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</si>
  <si>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</si>
  <si>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</si>
  <si>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</si>
  <si>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</si>
  <si>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</si>
  <si>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</si>
  <si>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</si>
  <si>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</si>
  <si>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</si>
  <si>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</si>
  <si>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</si>
  <si>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</si>
  <si>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</si>
  <si>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</si>
  <si>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</si>
  <si>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</si>
  <si>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</si>
  <si>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</si>
  <si>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</si>
  <si>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</si>
  <si>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</si>
  <si>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</si>
  <si>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</si>
  <si>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</si>
  <si>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</si>
  <si>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</si>
  <si>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</si>
  <si>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</si>
  <si>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</si>
  <si>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</si>
  <si>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</si>
  <si>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</si>
  <si>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</si>
  <si>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</si>
  <si>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</si>
  <si>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</si>
  <si>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</si>
  <si>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</si>
  <si>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</si>
  <si>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</si>
  <si>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</si>
  <si>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</si>
  <si>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</si>
  <si>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</si>
  <si>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</si>
  <si>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</si>
  <si>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</si>
  <si>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</si>
  <si>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</si>
  <si>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</si>
  <si>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</si>
  <si>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</si>
  <si>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</si>
  <si>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</si>
  <si>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</si>
  <si>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</si>
  <si>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</si>
  <si>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</si>
  <si>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</si>
  <si>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</si>
  <si>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</si>
  <si>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</si>
  <si>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</si>
  <si>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</si>
  <si>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</si>
  <si>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</si>
  <si>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</si>
  <si>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</si>
  <si>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</si>
  <si>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</si>
  <si>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</si>
  <si>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</si>
  <si>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</si>
  <si>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</si>
  <si>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</si>
  <si>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</si>
  <si>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</si>
  <si>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</si>
  <si>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</si>
  <si>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</si>
  <si>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</si>
  <si>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</si>
  <si>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</si>
  <si>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</si>
  <si>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</si>
  <si>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</si>
  <si>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</si>
  <si>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</si>
  <si>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</si>
  <si>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</si>
  <si>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</si>
  <si>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</si>
  <si>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</si>
  <si>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</si>
  <si>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</si>
  <si>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</si>
  <si>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</si>
  <si>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</si>
  <si>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</si>
  <si>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</si>
  <si>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</si>
  <si>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</si>
  <si>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</si>
  <si>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</si>
  <si>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</si>
  <si>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</si>
  <si>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</si>
  <si>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</si>
  <si>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</si>
  <si>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</si>
  <si>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</si>
  <si>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</si>
  <si>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</si>
  <si>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</si>
  <si>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</si>
  <si>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</si>
  <si>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</si>
  <si>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</si>
  <si>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</si>
  <si>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</si>
  <si>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</si>
  <si>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</si>
  <si>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</si>
  <si>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</si>
  <si>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</si>
  <si>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</si>
  <si>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</si>
  <si>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</si>
  <si>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</si>
  <si>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</si>
  <si>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</si>
  <si>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</si>
  <si>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</si>
  <si>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</si>
  <si>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</si>
  <si>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</si>
  <si>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</si>
  <si>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</si>
  <si>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</si>
  <si>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</si>
  <si>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</si>
  <si>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</si>
  <si>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</si>
  <si>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</si>
  <si>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</si>
  <si>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</si>
  <si>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</si>
  <si>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</si>
  <si>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</si>
  <si>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</si>
  <si>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</si>
  <si>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</si>
  <si>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</si>
  <si>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</si>
  <si>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</si>
  <si>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</si>
  <si>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</si>
  <si>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</si>
  <si>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</si>
  <si>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</si>
  <si>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</si>
  <si>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</si>
  <si>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</si>
  <si>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</si>
  <si>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</si>
  <si>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</si>
  <si>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</si>
  <si>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</si>
  <si>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</si>
  <si>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</si>
  <si>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</si>
  <si>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</si>
  <si>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</si>
  <si>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</si>
  <si>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</si>
  <si>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</si>
  <si>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</si>
  <si>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</si>
  <si>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</si>
  <si>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</si>
  <si>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</si>
  <si>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</si>
  <si>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</si>
  <si>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</si>
  <si>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</si>
  <si>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</si>
  <si>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</si>
  <si>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</si>
  <si>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</si>
  <si>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</si>
  <si>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</si>
  <si>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</si>
  <si>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</si>
  <si>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</si>
  <si>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</si>
  <si>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</si>
  <si>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</si>
  <si>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</si>
  <si>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</si>
  <si>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</si>
  <si>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</si>
  <si>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</si>
  <si>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</si>
  <si>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</si>
  <si>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</si>
  <si>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</si>
  <si>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</si>
  <si>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</si>
  <si>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</si>
  <si>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</si>
  <si>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</si>
  <si>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</si>
  <si>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</si>
  <si>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</si>
  <si>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</si>
  <si>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</si>
  <si>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</si>
  <si>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</si>
  <si>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</si>
  <si>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</si>
  <si>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</si>
  <si>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</si>
  <si>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</si>
  <si>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</si>
  <si>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</si>
  <si>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</si>
  <si>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</si>
  <si>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</si>
  <si>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</si>
  <si>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</si>
  <si>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</si>
  <si>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</si>
  <si>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</si>
  <si>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</si>
  <si>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</si>
  <si>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</si>
  <si>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</si>
  <si>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</si>
  <si>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</si>
  <si>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</si>
  <si>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</si>
  <si>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</si>
  <si>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</si>
  <si>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</si>
  <si>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</si>
  <si>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</si>
  <si>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</si>
  <si>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</si>
  <si>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</si>
  <si>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</si>
  <si>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</si>
  <si>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</si>
  <si>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</si>
  <si>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</si>
  <si>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</si>
  <si>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</si>
  <si>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</si>
  <si>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</si>
  <si>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</si>
  <si>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</si>
  <si>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</si>
  <si>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</si>
  <si>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</si>
  <si>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</si>
  <si>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</si>
  <si>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</si>
  <si>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</si>
  <si>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</si>
  <si>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</si>
  <si>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</si>
  <si>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</si>
  <si>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</si>
  <si>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</si>
  <si>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</si>
  <si>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</si>
  <si>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</si>
  <si>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</si>
  <si>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</si>
  <si>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</si>
  <si>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</si>
  <si>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</si>
  <si>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</si>
  <si>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</si>
  <si>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</si>
  <si>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</si>
  <si>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</si>
  <si>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</si>
  <si>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</si>
  <si>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</si>
  <si>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</si>
  <si>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</si>
  <si>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</si>
  <si>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</si>
  <si>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</si>
  <si>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</si>
  <si>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</si>
  <si>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</si>
  <si>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</si>
  <si>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</si>
  <si>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</si>
  <si>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</si>
  <si>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</si>
  <si>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</si>
  <si>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</si>
  <si>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</si>
  <si>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</si>
  <si>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</si>
  <si>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</si>
  <si>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</si>
  <si>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</si>
  <si>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</si>
  <si>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</si>
  <si>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</si>
  <si>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</si>
  <si>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</si>
  <si>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</si>
  <si>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</si>
  <si>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</si>
  <si>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</si>
  <si>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</si>
  <si>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</si>
  <si>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</si>
  <si>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</si>
  <si>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</si>
  <si>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</si>
  <si>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</si>
  <si>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</si>
  <si>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</si>
  <si>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</si>
  <si>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</si>
  <si>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</si>
  <si>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</si>
  <si>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</si>
  <si>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</si>
  <si>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</si>
  <si>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</si>
  <si>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</si>
  <si>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</si>
  <si>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</si>
  <si>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</si>
  <si>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</si>
  <si>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</si>
  <si>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</si>
  <si>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</si>
  <si>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</si>
  <si>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</si>
  <si>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</si>
  <si>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</si>
  <si>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</si>
  <si>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</si>
  <si>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</si>
  <si>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</si>
  <si>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</si>
  <si>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</si>
  <si>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</si>
  <si>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</si>
  <si>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</si>
  <si>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</si>
  <si>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</si>
  <si>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</si>
  <si>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</si>
  <si>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</si>
  <si>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</si>
  <si>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</si>
  <si>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</si>
  <si>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</si>
  <si>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</si>
  <si>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</si>
  <si>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</si>
  <si>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</si>
  <si>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</si>
  <si>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</si>
  <si>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</si>
  <si>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</si>
  <si>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</si>
  <si>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</si>
  <si>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</si>
  <si>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</si>
  <si>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</si>
  <si>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</si>
  <si>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</si>
  <si>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</si>
  <si>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</si>
  <si>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</si>
  <si>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</si>
  <si>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</si>
  <si>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</si>
  <si>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</si>
  <si>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</si>
  <si>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</si>
  <si>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</si>
  <si>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</si>
  <si>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</si>
  <si>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</si>
  <si>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</si>
  <si>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</si>
  <si>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</si>
  <si>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</si>
  <si>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</si>
  <si>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</si>
  <si>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</si>
  <si>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</si>
  <si>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</si>
  <si>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</si>
  <si>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</si>
  <si>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</si>
  <si>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</si>
  <si>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</si>
  <si>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</si>
  <si>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</si>
  <si>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</si>
  <si>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</si>
  <si>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</si>
  <si>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</si>
  <si>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</si>
  <si>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</si>
  <si>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</si>
  <si>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</si>
  <si>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</si>
  <si>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</si>
  <si>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</si>
  <si>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</si>
  <si>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</si>
  <si>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</si>
  <si>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</si>
  <si>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</si>
  <si>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</si>
  <si>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</si>
  <si>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</si>
  <si>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</si>
  <si>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</si>
  <si>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</si>
  <si>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</si>
  <si>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</si>
  <si>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</si>
  <si>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</si>
  <si>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</si>
  <si>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</si>
  <si>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</si>
  <si>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</si>
  <si>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</si>
  <si>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</si>
  <si>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</si>
  <si>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</si>
  <si>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</si>
  <si>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</si>
  <si>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</si>
  <si>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</si>
  <si>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</si>
  <si>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</si>
  <si>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</si>
  <si>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</si>
  <si>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</si>
  <si>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</si>
  <si>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</si>
  <si>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</si>
  <si>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</si>
  <si>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</si>
  <si>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</si>
  <si>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</si>
  <si>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</si>
  <si>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</si>
  <si>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</si>
  <si>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</si>
  <si>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</si>
  <si>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</si>
  <si>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</si>
  <si>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</si>
  <si>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</si>
  <si>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</si>
  <si>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</si>
  <si>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</si>
  <si>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</si>
  <si>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</si>
  <si>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</si>
  <si>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</si>
  <si>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</si>
  <si>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</si>
  <si>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</si>
  <si>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</si>
  <si>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</si>
  <si>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</si>
  <si>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</si>
  <si>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</si>
  <si>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</si>
  <si>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</si>
  <si>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</si>
  <si>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</si>
  <si>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</si>
  <si>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</si>
  <si>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</si>
  <si>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</si>
  <si>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</si>
  <si>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</si>
  <si>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</si>
  <si>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</si>
  <si>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</si>
  <si>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</si>
  <si>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</si>
  <si>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</si>
  <si>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</si>
  <si>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</si>
  <si>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</si>
  <si>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</si>
  <si>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</si>
  <si>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</si>
  <si>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</si>
  <si>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</si>
  <si>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</si>
  <si>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</si>
  <si>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</si>
  <si>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</si>
  <si>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</si>
  <si>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</si>
  <si>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</si>
  <si>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</si>
  <si>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</si>
  <si>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</si>
  <si>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</si>
  <si>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</si>
  <si>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</si>
  <si>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</si>
  <si>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</si>
  <si>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</si>
  <si>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</si>
  <si>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</si>
  <si>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</si>
  <si>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</si>
  <si>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</si>
  <si>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</si>
  <si>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</si>
  <si>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</si>
  <si>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</si>
  <si>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</si>
  <si>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</si>
  <si>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</si>
  <si>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</si>
  <si>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</si>
  <si>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</si>
  <si>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</si>
  <si>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</si>
  <si>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</si>
  <si>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</si>
  <si>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</si>
  <si>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</si>
  <si>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</si>
  <si>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</si>
  <si>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</si>
  <si>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</si>
  <si>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</si>
  <si>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</si>
  <si>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</si>
  <si>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</si>
  <si>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</si>
  <si>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</si>
  <si>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</si>
  <si>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</si>
  <si>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</si>
  <si>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</si>
  <si>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</si>
  <si>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</si>
  <si>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</si>
  <si>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</si>
  <si>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</si>
  <si>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</si>
  <si>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</si>
  <si>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</si>
  <si>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</si>
  <si>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</si>
  <si>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</si>
  <si>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</si>
  <si>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</si>
  <si>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</si>
  <si>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</si>
  <si>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</si>
  <si>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</si>
  <si>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</si>
  <si>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</si>
  <si>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</si>
  <si>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</si>
  <si>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</si>
  <si>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</si>
  <si>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</si>
  <si>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</si>
  <si>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</si>
  <si>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</si>
  <si>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</si>
  <si>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</si>
  <si>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</si>
  <si>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</si>
  <si>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</si>
  <si>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</si>
  <si>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</si>
  <si>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</si>
  <si>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</si>
  <si>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</si>
  <si>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</si>
  <si>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</si>
  <si>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</si>
  <si>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</si>
  <si>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</si>
  <si>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</si>
  <si>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</si>
  <si>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</si>
  <si>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</si>
  <si>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</si>
  <si>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</si>
  <si>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</si>
  <si>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</si>
  <si>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</si>
  <si>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</si>
  <si>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</si>
  <si>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</si>
  <si>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</si>
  <si>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</si>
  <si>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</si>
  <si>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</si>
  <si>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</si>
  <si>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</si>
  <si>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</si>
  <si>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</si>
  <si>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</si>
  <si>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</si>
  <si>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</si>
  <si>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</si>
  <si>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</si>
  <si>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</si>
  <si>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</si>
  <si>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</si>
  <si>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</si>
  <si>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</si>
  <si>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</si>
  <si>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</si>
  <si>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</si>
  <si>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</si>
  <si>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</si>
  <si>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</si>
  <si>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</si>
  <si>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</si>
  <si>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</si>
  <si>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</si>
  <si>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</si>
  <si>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</si>
  <si>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</si>
  <si>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</si>
  <si>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</si>
  <si>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</si>
  <si>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</si>
  <si>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</si>
  <si>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</si>
  <si>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</si>
  <si>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</si>
  <si>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</si>
  <si>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</si>
  <si>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</si>
  <si>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</si>
  <si>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</si>
  <si>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</si>
  <si>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</si>
  <si>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</si>
  <si>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</si>
  <si>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</si>
  <si>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</si>
  <si>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</si>
  <si>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</si>
  <si>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</si>
  <si>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</si>
  <si>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</si>
  <si>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</si>
  <si>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</si>
  <si>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</si>
  <si>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</si>
  <si>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</si>
  <si>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</si>
  <si>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</si>
  <si>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</si>
  <si>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</si>
  <si>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</si>
  <si>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</si>
  <si>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</si>
  <si>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</si>
  <si>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</si>
  <si>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</si>
  <si>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</si>
  <si>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</si>
  <si>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</si>
  <si>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</si>
  <si>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</si>
  <si>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</si>
  <si>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</si>
  <si>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</si>
  <si>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</si>
  <si>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</si>
  <si>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</si>
  <si>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</si>
  <si>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</si>
  <si>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</si>
  <si>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</si>
  <si>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</si>
  <si>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</si>
  <si>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</si>
  <si>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</si>
  <si>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</si>
  <si>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</si>
  <si>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</si>
  <si>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</si>
  <si>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</si>
  <si>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</si>
  <si>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</si>
  <si>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</si>
  <si>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</si>
  <si>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</si>
  <si>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</si>
  <si>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</si>
  <si>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</si>
  <si>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</si>
  <si>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</si>
  <si>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</si>
  <si>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</si>
  <si>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</si>
  <si>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</si>
  <si>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</si>
  <si>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</si>
  <si>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</si>
  <si>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</si>
  <si>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</si>
  <si>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</si>
  <si>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</si>
  <si>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</si>
  <si>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</si>
  <si>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</si>
  <si>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</si>
  <si>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</si>
  <si>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</si>
  <si>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</si>
  <si>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</si>
  <si>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</si>
  <si>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</si>
  <si>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</si>
  <si>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</si>
  <si>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</si>
  <si>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</si>
  <si>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</si>
  <si>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</si>
  <si>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</si>
  <si>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</si>
  <si>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</si>
  <si>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</si>
  <si>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</si>
  <si>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</si>
  <si>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</si>
  <si>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</si>
  <si>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</si>
  <si>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</si>
  <si>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</si>
  <si>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</si>
  <si>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</si>
  <si>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</si>
  <si>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</si>
  <si>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</si>
  <si>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</si>
  <si>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</si>
  <si>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</si>
  <si>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</si>
  <si>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</si>
  <si>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</si>
  <si>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</si>
  <si>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</si>
  <si>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</si>
  <si>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</si>
  <si>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</si>
  <si>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</si>
  <si>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</si>
  <si>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</si>
  <si>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</si>
  <si>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</si>
  <si>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</si>
  <si>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</si>
  <si>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</si>
  <si>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</si>
  <si>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</si>
  <si>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</si>
  <si>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</si>
  <si>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</si>
  <si>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</si>
  <si>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</si>
  <si>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</si>
  <si>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</si>
  <si>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</si>
  <si>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</si>
  <si>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</si>
  <si>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</si>
  <si>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</si>
  <si>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</si>
  <si>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</si>
  <si>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</si>
  <si>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</si>
  <si>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</si>
  <si>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</si>
  <si>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</si>
  <si>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</si>
  <si>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</si>
  <si>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</si>
  <si>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</si>
  <si>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</si>
  <si>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</si>
  <si>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</si>
  <si>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</si>
  <si>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</si>
  <si>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</si>
  <si>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</si>
  <si>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</si>
  <si>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</si>
  <si>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</si>
  <si>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</si>
  <si>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</si>
  <si>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</si>
  <si>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</si>
  <si>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</si>
  <si>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</si>
  <si>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</si>
  <si>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</si>
  <si>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</si>
  <si>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</si>
  <si>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</si>
  <si>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</si>
  <si>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</si>
  <si>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</si>
  <si>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</si>
  <si>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</si>
  <si>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</si>
  <si>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</si>
  <si>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</si>
  <si>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</si>
  <si>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</si>
  <si>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</si>
  <si>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</si>
  <si>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</si>
  <si>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</si>
  <si>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</si>
  <si>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</si>
  <si>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</si>
  <si>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</si>
  <si>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</si>
  <si>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</si>
  <si>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</si>
  <si>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</si>
  <si>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</si>
  <si>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</si>
  <si>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</si>
  <si>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</si>
  <si>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</si>
  <si>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</si>
  <si>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</si>
  <si>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</si>
  <si>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</si>
  <si>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</si>
  <si>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</si>
  <si>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</si>
  <si>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</si>
  <si>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</si>
  <si>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</si>
  <si>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</si>
  <si>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</si>
  <si>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</si>
  <si>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</si>
  <si>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</si>
  <si>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</si>
  <si>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</si>
  <si>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</si>
  <si>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</si>
  <si>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</si>
  <si>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</si>
  <si>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</si>
  <si>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</si>
  <si>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</si>
  <si>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</si>
  <si>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</si>
  <si>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</si>
  <si>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</si>
  <si>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</si>
  <si>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</si>
  <si>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</si>
  <si>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</si>
  <si>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</si>
  <si>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</si>
  <si>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</si>
  <si>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</si>
  <si>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</si>
  <si>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</si>
  <si>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</si>
  <si>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</si>
  <si>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</si>
  <si>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</si>
  <si>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</si>
  <si>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</si>
  <si>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</si>
  <si>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</si>
  <si>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</si>
  <si>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</si>
  <si>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</si>
  <si>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</si>
  <si>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</si>
  <si>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</si>
  <si>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</si>
  <si>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</si>
  <si>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</si>
  <si>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</si>
  <si>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</si>
  <si>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</si>
  <si>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</si>
  <si>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</si>
  <si>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</si>
  <si>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</si>
  <si>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</si>
  <si>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</si>
  <si>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</si>
  <si>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</si>
  <si>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</si>
  <si>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</si>
  <si>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</si>
  <si>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</si>
  <si>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</si>
  <si>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</si>
  <si>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</si>
  <si>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</si>
  <si>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</si>
  <si>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</si>
  <si>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</si>
  <si>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</si>
  <si>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</si>
  <si>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</si>
  <si>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</si>
  <si>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</si>
  <si>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</si>
  <si>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</si>
  <si>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</si>
  <si>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</si>
  <si>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</si>
  <si>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</si>
  <si>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</si>
  <si>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</si>
  <si>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</si>
  <si>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</si>
  <si>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</si>
  <si>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</si>
  <si>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</si>
  <si>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</si>
  <si>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</si>
  <si>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</si>
  <si>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</si>
  <si>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</si>
  <si>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</si>
  <si>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</si>
  <si>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</si>
  <si>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</si>
  <si>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</si>
  <si>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</si>
  <si>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</si>
  <si>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</si>
  <si>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</si>
  <si>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</si>
  <si>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</si>
  <si>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</si>
  <si>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</si>
  <si>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</si>
  <si>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</si>
  <si>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</si>
  <si>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</si>
  <si>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</si>
  <si>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</si>
  <si>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</si>
  <si>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</si>
  <si>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</si>
  <si>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</si>
  <si>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</si>
  <si>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</si>
  <si>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</si>
  <si>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</si>
  <si>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</si>
  <si>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</si>
  <si>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</si>
  <si>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</si>
  <si>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</si>
  <si>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</si>
  <si>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</si>
  <si>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</si>
  <si>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</si>
  <si>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</si>
  <si>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</si>
  <si>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</si>
  <si>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</si>
  <si>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</si>
  <si>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</si>
  <si>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</si>
  <si>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</si>
  <si>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</si>
  <si>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</si>
  <si>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</si>
  <si>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</si>
  <si>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</si>
  <si>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</si>
  <si>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</si>
  <si>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</si>
  <si>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</si>
  <si>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</si>
  <si>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</si>
  <si>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</si>
  <si>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</si>
  <si>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</si>
  <si>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</si>
  <si>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</si>
  <si>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</si>
  <si>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</si>
  <si>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</si>
  <si>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</si>
  <si>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</si>
  <si>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</si>
  <si>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</si>
  <si>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</si>
  <si>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</si>
  <si>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</si>
  <si>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</si>
  <si>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</si>
  <si>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</si>
  <si>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</si>
  <si>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</si>
  <si>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</si>
  <si>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</si>
  <si>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</si>
  <si>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</si>
  <si>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</si>
  <si>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</si>
  <si>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</si>
  <si>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</si>
  <si>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</si>
  <si>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</si>
  <si>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</si>
  <si>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</si>
  <si>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</si>
  <si>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</si>
  <si>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</si>
  <si>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</si>
  <si>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</si>
  <si>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</si>
  <si>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</si>
  <si>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</si>
  <si>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</si>
  <si>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</si>
  <si>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</si>
  <si>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</si>
  <si>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</si>
  <si>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</si>
  <si>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</si>
  <si>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</si>
  <si>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</si>
  <si>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</si>
  <si>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</si>
  <si>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</si>
  <si>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</si>
  <si>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</si>
  <si>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</si>
  <si>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</si>
  <si>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</si>
  <si>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</si>
  <si>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</si>
  <si>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</si>
  <si>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</si>
  <si>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</si>
  <si>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</si>
  <si>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</si>
  <si>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</si>
  <si>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</si>
  <si>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</si>
  <si>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</si>
  <si>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</si>
  <si>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</si>
  <si>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</si>
  <si>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</si>
  <si>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</si>
  <si>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</si>
  <si>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</si>
  <si>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</si>
  <si>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</si>
  <si>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</si>
  <si>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</si>
  <si>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</si>
  <si>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</si>
  <si>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</si>
  <si>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</si>
  <si>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</si>
  <si>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</si>
  <si>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</si>
  <si>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</si>
  <si>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</si>
  <si>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</si>
  <si>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</si>
  <si>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</si>
  <si>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</si>
  <si>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</si>
  <si>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</si>
  <si>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</si>
  <si>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</si>
  <si>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</si>
  <si>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</si>
  <si>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</si>
  <si>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</si>
  <si>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</si>
  <si>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</si>
  <si>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</si>
  <si>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</si>
  <si>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</si>
  <si>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</si>
  <si>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</si>
  <si>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</si>
  <si>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</si>
  <si>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</si>
  <si>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</si>
  <si>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</si>
  <si>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</si>
  <si>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</si>
  <si>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</si>
  <si>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</si>
  <si>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</si>
  <si>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</si>
  <si>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</si>
  <si>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</si>
  <si>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</si>
  <si>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</si>
  <si>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</si>
  <si>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</si>
  <si>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</si>
  <si>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</si>
  <si>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</si>
  <si>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</si>
  <si>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</si>
  <si>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</si>
  <si>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</si>
  <si>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</si>
  <si>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</si>
  <si>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</si>
  <si>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</si>
  <si>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</si>
  <si>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</si>
  <si>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</si>
  <si>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</si>
  <si>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</si>
  <si>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</si>
  <si>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</si>
  <si>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</si>
  <si>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</si>
  <si>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</si>
  <si>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</si>
  <si>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</si>
  <si>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</si>
  <si>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</si>
  <si>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</si>
  <si>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</si>
  <si>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</si>
  <si>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</si>
  <si>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</si>
  <si>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</si>
  <si>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</si>
  <si>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</si>
  <si>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</si>
  <si>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</si>
  <si>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</si>
  <si>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</si>
  <si>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</si>
  <si>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</si>
  <si>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</si>
  <si>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</si>
  <si>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</si>
  <si>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</si>
  <si>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</si>
  <si>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</si>
  <si>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</si>
  <si>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</si>
  <si>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</si>
  <si>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</si>
  <si>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</si>
  <si>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</si>
  <si>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</si>
  <si>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</si>
  <si>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</si>
  <si>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</si>
  <si>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</si>
  <si>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</si>
  <si>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</si>
  <si>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</si>
  <si>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</si>
  <si>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</si>
  <si>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</si>
  <si>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</si>
  <si>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</si>
  <si>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</si>
  <si>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</si>
  <si>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</si>
  <si>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</si>
  <si>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</si>
  <si>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</si>
  <si>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</si>
  <si>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</si>
  <si>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</si>
  <si>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</si>
  <si>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</si>
  <si>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</si>
  <si>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</si>
  <si>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</si>
  <si>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</si>
  <si>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</si>
  <si>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</si>
  <si>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</si>
  <si>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</si>
  <si>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</si>
  <si>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</si>
  <si>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</si>
  <si>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</si>
  <si>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</si>
  <si>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</si>
  <si>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</si>
  <si>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</si>
  <si>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</si>
  <si>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</si>
  <si>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</si>
  <si>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</si>
  <si>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</si>
  <si>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</si>
  <si>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</si>
  <si>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</si>
  <si>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</si>
  <si>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</si>
  <si>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</si>
  <si>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</si>
  <si>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</si>
  <si>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</si>
  <si>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</si>
  <si>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</si>
  <si>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</si>
  <si>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</si>
  <si>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</si>
  <si>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</si>
  <si>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</si>
  <si>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</si>
  <si>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</si>
  <si>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</si>
  <si>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</si>
  <si>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</si>
  <si>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</si>
  <si>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</si>
  <si>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</si>
  <si>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</si>
  <si>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</si>
  <si>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</si>
  <si>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</si>
  <si>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</si>
  <si>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</si>
  <si>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</si>
  <si>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</si>
  <si>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</si>
  <si>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</si>
  <si>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</si>
  <si>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</si>
  <si>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</si>
  <si>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</si>
  <si>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</si>
  <si>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</si>
  <si>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</si>
  <si>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</si>
  <si>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</si>
  <si>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</si>
  <si>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</si>
  <si>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</si>
  <si>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</si>
  <si>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</si>
  <si>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</si>
  <si>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</si>
  <si>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</si>
  <si>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</si>
  <si>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</si>
  <si>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</si>
  <si>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</si>
  <si>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</si>
  <si>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</si>
  <si>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</si>
  <si>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</si>
  <si>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</si>
  <si>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</si>
  <si>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</si>
  <si>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</si>
  <si>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</si>
  <si>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</si>
  <si>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</si>
  <si>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</si>
  <si>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</si>
  <si>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</si>
  <si>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</si>
  <si>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</si>
  <si>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</si>
  <si>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</si>
  <si>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</si>
  <si>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</si>
  <si>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</si>
  <si>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</si>
  <si>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</si>
  <si>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</si>
  <si>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</si>
  <si>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</si>
  <si>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</si>
  <si>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</si>
  <si>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</si>
  <si>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</si>
  <si>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</si>
  <si>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</si>
  <si>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</si>
  <si>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</si>
  <si>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</si>
  <si>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</si>
  <si>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</si>
  <si>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</si>
  <si>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</si>
  <si>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</si>
  <si>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</si>
  <si>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</si>
  <si>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</si>
  <si>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</si>
  <si>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</si>
  <si>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</si>
  <si>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</si>
  <si>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</si>
  <si>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</si>
  <si>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</si>
  <si>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</si>
  <si>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</si>
  <si>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</si>
  <si>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</si>
  <si>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</si>
  <si>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</si>
  <si>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</si>
  <si>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</si>
  <si>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</si>
  <si>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</si>
  <si>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</si>
  <si>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</si>
  <si>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</si>
  <si>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</si>
  <si>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</si>
  <si>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</si>
  <si>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</si>
  <si>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</si>
  <si>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</si>
  <si>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</si>
  <si>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</si>
  <si>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</si>
  <si>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</si>
  <si>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</si>
  <si>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</si>
  <si>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</si>
  <si>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</si>
  <si>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</si>
  <si>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</si>
  <si>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</si>
  <si>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</si>
  <si>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</si>
  <si>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</si>
  <si>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</si>
  <si>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</si>
  <si>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</si>
  <si>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</si>
  <si>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</si>
  <si>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</si>
  <si>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</si>
  <si>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</si>
  <si>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</si>
  <si>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</si>
  <si>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</si>
  <si>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</si>
  <si>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</si>
  <si>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</si>
  <si>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</si>
  <si>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</si>
  <si>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</si>
  <si>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</si>
  <si>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</si>
  <si>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</si>
  <si>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</si>
  <si>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</si>
  <si>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</si>
  <si>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</si>
  <si>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</si>
  <si>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</si>
  <si>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</si>
  <si>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</si>
  <si>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</si>
  <si>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</si>
  <si>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</si>
  <si>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</si>
  <si>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</si>
  <si>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</si>
  <si>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</si>
  <si>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</si>
  <si>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</si>
  <si>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</si>
  <si>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</si>
  <si>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</si>
  <si>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</si>
  <si>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</si>
  <si>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</si>
  <si>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</si>
  <si>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</si>
  <si>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</si>
  <si>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</si>
  <si>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</si>
  <si>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</si>
  <si>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</si>
  <si>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</si>
  <si>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</si>
  <si>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</si>
  <si>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</si>
  <si>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</si>
  <si>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</si>
  <si>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</si>
  <si>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</si>
  <si>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</si>
  <si>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</si>
  <si>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</si>
  <si>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</si>
  <si>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</si>
  <si>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</si>
  <si>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</si>
  <si>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</si>
  <si>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</si>
  <si>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</si>
  <si>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</si>
  <si>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</si>
  <si>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</si>
  <si>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</si>
  <si>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</si>
  <si>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</si>
  <si>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</si>
  <si>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</si>
  <si>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</si>
  <si>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</si>
  <si>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</si>
  <si>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</si>
  <si>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</si>
  <si>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</si>
  <si>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</si>
  <si>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</si>
  <si>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</si>
  <si>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</si>
  <si>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</si>
  <si>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</si>
  <si>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</si>
  <si>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</si>
  <si>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</si>
  <si>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</si>
  <si>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</si>
  <si>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</si>
  <si>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</si>
  <si>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</si>
  <si>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</si>
  <si>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</si>
  <si>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</si>
  <si>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</si>
  <si>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</si>
  <si>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</si>
  <si>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</si>
  <si>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</si>
  <si>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</si>
  <si>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</si>
  <si>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</si>
  <si>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</si>
  <si>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</si>
  <si>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</si>
  <si>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</si>
  <si>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</si>
  <si>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</si>
  <si>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</si>
  <si>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</si>
  <si>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</si>
  <si>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</si>
  <si>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</si>
  <si>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</si>
  <si>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</si>
  <si>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</si>
  <si>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</si>
  <si>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</si>
  <si>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</si>
  <si>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</si>
  <si>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</si>
  <si>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</si>
  <si>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</si>
  <si>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</si>
  <si>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</si>
  <si>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</si>
  <si>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</si>
  <si>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</si>
  <si>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</si>
  <si>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</si>
  <si>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</si>
  <si>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</si>
  <si>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</si>
  <si>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</si>
  <si>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</si>
  <si>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</si>
  <si>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</si>
  <si>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</si>
  <si>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</si>
  <si>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</si>
  <si>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</si>
  <si>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</si>
  <si>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</si>
  <si>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</si>
  <si>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</si>
  <si>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</si>
  <si>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</si>
  <si>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</si>
  <si>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</si>
  <si>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</si>
  <si>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</si>
  <si>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</si>
  <si>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</si>
  <si>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</si>
  <si>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</si>
  <si>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</si>
  <si>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</si>
  <si>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</si>
  <si>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</si>
  <si>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</si>
  <si>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</si>
  <si>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</si>
  <si>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</si>
  <si>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</si>
  <si>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</si>
  <si>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</si>
  <si>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</si>
  <si>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</si>
  <si>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</si>
  <si>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</si>
  <si>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</si>
  <si>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</si>
  <si>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</si>
  <si>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</si>
  <si>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</si>
  <si>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</si>
  <si>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</si>
  <si>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</si>
  <si>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</si>
  <si>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</si>
  <si>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</si>
  <si>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</si>
  <si>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</si>
  <si>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</si>
  <si>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</si>
  <si>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</si>
  <si>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</si>
  <si>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</si>
  <si>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</si>
  <si>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</si>
  <si>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</si>
  <si>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</si>
  <si>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</si>
  <si>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</si>
  <si>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</si>
  <si>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</si>
  <si>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</si>
  <si>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</si>
  <si>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</si>
  <si>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</si>
  <si>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</si>
  <si>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</si>
  <si>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</si>
  <si>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</si>
  <si>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</si>
  <si>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</si>
  <si>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</si>
  <si>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</si>
  <si>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</si>
  <si>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</si>
  <si>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</si>
  <si>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</si>
  <si>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</si>
  <si>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</si>
  <si>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</si>
  <si>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</si>
  <si>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</si>
  <si>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</si>
  <si>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</si>
  <si>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</si>
  <si>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</si>
  <si>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</si>
  <si>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</si>
  <si>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</si>
  <si>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</si>
  <si>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</si>
  <si>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</si>
  <si>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</si>
  <si>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</si>
  <si>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</si>
  <si>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</si>
  <si>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</si>
  <si>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</si>
  <si>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</si>
  <si>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</si>
  <si>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</si>
  <si>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</si>
  <si>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</si>
  <si>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</si>
  <si>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</si>
  <si>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</si>
  <si>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</si>
  <si>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</si>
  <si>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</si>
  <si>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</si>
  <si>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</si>
  <si>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</si>
  <si>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</si>
  <si>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</si>
  <si>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</si>
  <si>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</si>
  <si>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</si>
  <si>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</si>
  <si>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</si>
  <si>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</si>
  <si>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</si>
  <si>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</si>
  <si>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</si>
  <si>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</si>
  <si>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</si>
  <si>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</si>
  <si>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</si>
  <si>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</si>
  <si>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</si>
  <si>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</si>
  <si>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</si>
  <si>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</si>
  <si>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</si>
  <si>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</si>
  <si>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</si>
  <si>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</si>
  <si>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</si>
  <si>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</si>
  <si>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</si>
  <si>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</si>
  <si>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</si>
  <si>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</si>
  <si>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</si>
  <si>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</si>
  <si>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</si>
  <si>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</si>
  <si>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</si>
  <si>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</si>
  <si>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</si>
  <si>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</si>
  <si>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</si>
  <si>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</si>
  <si>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</si>
  <si>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</si>
  <si>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</si>
  <si>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</si>
  <si>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</si>
  <si>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</si>
  <si>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</si>
  <si>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</si>
  <si>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</si>
  <si>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</si>
  <si>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</si>
  <si>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</si>
  <si>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</si>
  <si>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</si>
  <si>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</si>
  <si>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</si>
  <si>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</si>
  <si>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</si>
  <si>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</si>
  <si>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</si>
  <si>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</si>
  <si>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</si>
  <si>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</si>
  <si>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</si>
  <si>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</si>
  <si>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</si>
  <si>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</si>
  <si>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</si>
  <si>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</si>
  <si>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</si>
  <si>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</si>
  <si>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</si>
  <si>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</si>
  <si>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</si>
  <si>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</si>
  <si>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</si>
  <si>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</si>
  <si>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</si>
  <si>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</si>
  <si>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</si>
  <si>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</si>
  <si>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</si>
  <si>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</si>
  <si>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</si>
  <si>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</si>
  <si>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</si>
  <si>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</si>
  <si>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</si>
  <si>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</si>
  <si>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</si>
  <si>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</si>
  <si>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</si>
  <si>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</si>
  <si>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</si>
  <si>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</si>
  <si>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</si>
  <si>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</si>
  <si>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</si>
  <si>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</si>
  <si>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</si>
  <si>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</si>
  <si>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</si>
  <si>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</si>
  <si>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</si>
  <si>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</si>
  <si>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</si>
  <si>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</si>
  <si>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</si>
  <si>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</si>
  <si>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</si>
  <si>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</si>
  <si>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</si>
  <si>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</si>
  <si>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</si>
  <si>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</si>
  <si>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</si>
  <si>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</si>
  <si>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</si>
  <si>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</si>
  <si>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</si>
  <si>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</si>
  <si>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</si>
  <si>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</si>
  <si>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</si>
  <si>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</si>
  <si>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</si>
  <si>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</si>
  <si>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</si>
  <si>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</si>
  <si>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</si>
  <si>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</si>
  <si>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</si>
  <si>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</si>
  <si>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</si>
  <si>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</si>
  <si>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</si>
  <si>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</si>
  <si>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</si>
  <si>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</si>
  <si>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</si>
  <si>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</si>
  <si>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</si>
  <si>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</si>
  <si>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</si>
  <si>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</si>
  <si>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</si>
  <si>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</si>
  <si>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</si>
  <si>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</si>
  <si>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</si>
  <si>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</si>
  <si>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</si>
  <si>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</si>
  <si>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</si>
  <si>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</si>
  <si>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</si>
  <si>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</si>
  <si>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</si>
  <si>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</si>
  <si>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</si>
  <si>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</si>
  <si>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</si>
  <si>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</si>
  <si>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</si>
  <si>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</si>
  <si>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</si>
  <si>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</si>
  <si>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</si>
  <si>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</si>
  <si>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</si>
  <si>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</si>
  <si>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</si>
  <si>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</si>
  <si>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</si>
  <si>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</si>
  <si>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</si>
  <si>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</si>
  <si>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</si>
  <si>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</si>
  <si>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</si>
  <si>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</si>
  <si>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</si>
  <si>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</si>
  <si>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</si>
  <si>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</si>
  <si>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</si>
  <si>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</si>
  <si>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</si>
  <si>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</si>
  <si>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</si>
  <si>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</si>
  <si>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</si>
  <si>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</si>
  <si>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</si>
  <si>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</si>
  <si>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</si>
  <si>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</si>
  <si>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</si>
  <si>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</si>
  <si>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</si>
  <si>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</si>
  <si>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</si>
  <si>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</si>
  <si>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</si>
  <si>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</si>
  <si>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</si>
  <si>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</si>
  <si>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</si>
  <si>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</si>
  <si>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</si>
  <si>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</si>
  <si>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</si>
  <si>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</si>
  <si>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</si>
  <si>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</si>
  <si>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</si>
  <si>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</si>
  <si>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</si>
  <si>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</si>
  <si>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</si>
  <si>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</si>
  <si>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</si>
  <si>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</si>
  <si>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</si>
  <si>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</si>
  <si>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</si>
  <si>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</si>
  <si>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</si>
  <si>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</si>
  <si>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</si>
  <si>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</si>
  <si>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</si>
  <si>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</si>
  <si>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</si>
  <si>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</si>
  <si>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</si>
  <si>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</si>
  <si>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</si>
  <si>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</si>
  <si>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</si>
  <si>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</si>
  <si>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</si>
  <si>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</si>
  <si>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</si>
  <si>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</si>
  <si>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</si>
  <si>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</si>
  <si>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</si>
  <si>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</si>
  <si>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</si>
  <si>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</si>
  <si>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</si>
  <si>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</si>
  <si>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</si>
  <si>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</si>
  <si>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</si>
  <si>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</si>
  <si>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</si>
  <si>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</si>
  <si>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</si>
  <si>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</si>
  <si>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</si>
  <si>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</si>
  <si>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</si>
  <si>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</si>
  <si>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</si>
  <si>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</si>
  <si>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</si>
  <si>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</si>
  <si>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</si>
  <si>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</si>
  <si>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</si>
  <si>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</si>
  <si>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</si>
  <si>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</si>
  <si>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</si>
  <si>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</si>
  <si>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</si>
  <si>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</si>
  <si>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</si>
  <si>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</si>
  <si>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</si>
  <si>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</si>
  <si>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</si>
  <si>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</si>
  <si>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</si>
  <si>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</si>
  <si>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</si>
  <si>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</si>
  <si>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</si>
  <si>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</si>
  <si>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</si>
  <si>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</si>
  <si>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</si>
  <si>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</si>
  <si>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</si>
  <si>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</si>
  <si>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</si>
  <si>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</si>
  <si>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</si>
  <si>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</si>
  <si>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</si>
  <si>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</si>
  <si>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</si>
  <si>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</si>
  <si>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</si>
  <si>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</si>
  <si>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</si>
  <si>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</si>
  <si>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</si>
  <si>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</si>
  <si>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</si>
  <si>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</si>
  <si>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</si>
  <si>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</si>
  <si>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</si>
  <si>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</si>
  <si>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</si>
  <si>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</si>
  <si>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</si>
  <si>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</si>
  <si>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</si>
  <si>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</si>
  <si>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</si>
  <si>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</si>
  <si>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</si>
  <si>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</si>
  <si>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</si>
  <si>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</si>
  <si>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</si>
  <si>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</si>
  <si>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</si>
  <si>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</si>
  <si>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</si>
  <si>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</si>
  <si>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</si>
  <si>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</si>
  <si>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</si>
  <si>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</si>
  <si>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</si>
  <si>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</si>
  <si>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</si>
  <si>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</si>
  <si>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</si>
  <si>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</si>
  <si>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</si>
  <si>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</si>
  <si>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</si>
  <si>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</si>
  <si>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</si>
  <si>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</si>
  <si>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</si>
  <si>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</si>
  <si>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</si>
  <si>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</si>
  <si>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</si>
  <si>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</si>
  <si>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</si>
  <si>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</si>
  <si>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</si>
  <si>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</si>
  <si>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</si>
  <si>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</si>
  <si>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</si>
  <si>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</si>
  <si>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</si>
  <si>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</si>
  <si>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</si>
  <si>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</si>
  <si>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</si>
  <si>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</si>
  <si>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</si>
  <si>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</si>
  <si>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</si>
  <si>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</si>
  <si>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</si>
  <si>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</si>
  <si>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</si>
  <si>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</si>
  <si>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</si>
  <si>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</si>
  <si>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</si>
  <si>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</si>
  <si>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</si>
  <si>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</si>
  <si>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</si>
  <si>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</si>
  <si>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</si>
  <si>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</si>
  <si>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</si>
  <si>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</si>
  <si>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</si>
  <si>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</si>
  <si>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</si>
  <si>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</si>
  <si>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</si>
  <si>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</si>
  <si>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</si>
  <si>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</si>
  <si>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</si>
  <si>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</si>
  <si>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</si>
  <si>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</si>
  <si>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</si>
  <si>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</si>
  <si>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</si>
  <si>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</si>
  <si>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</si>
  <si>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</si>
  <si>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</si>
  <si>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</si>
  <si>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</si>
  <si>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</si>
  <si>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</si>
  <si>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</si>
  <si>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</si>
  <si>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</si>
  <si>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</si>
  <si>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</si>
  <si>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</si>
  <si>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</si>
  <si>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</si>
  <si>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</si>
  <si>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</si>
  <si>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</si>
  <si>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</si>
  <si>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</si>
  <si>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</si>
  <si>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</si>
  <si>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</si>
  <si>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</si>
  <si>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</si>
  <si>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</si>
  <si>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</si>
  <si>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</si>
  <si>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</si>
  <si>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</si>
  <si>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</si>
  <si>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</si>
  <si>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</si>
  <si>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</si>
  <si>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</si>
  <si>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</si>
  <si>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</si>
  <si>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</si>
  <si>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</si>
  <si>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</si>
  <si>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</si>
  <si>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</si>
  <si>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</si>
  <si>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</si>
  <si>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</si>
  <si>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</si>
  <si>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</si>
  <si>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</si>
  <si>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</si>
  <si>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</si>
  <si>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</si>
  <si>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</si>
  <si>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</si>
  <si>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</si>
  <si>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</si>
  <si>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</si>
  <si>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</si>
  <si>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</si>
  <si>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</si>
  <si>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</si>
  <si>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</si>
  <si>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</si>
  <si>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</si>
  <si>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</si>
  <si>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</si>
  <si>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</si>
  <si>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</si>
  <si>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</si>
  <si>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</si>
  <si>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</si>
  <si>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</si>
  <si>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</si>
  <si>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</si>
  <si>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</si>
  <si>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</si>
  <si>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</si>
  <si>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</si>
  <si>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</si>
  <si>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</si>
  <si>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</si>
  <si>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</si>
  <si>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</si>
  <si>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</si>
  <si>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</si>
  <si>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</si>
  <si>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</si>
  <si>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</si>
  <si>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</si>
  <si>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</si>
  <si>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</si>
  <si>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</si>
  <si>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</si>
  <si>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</si>
  <si>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</si>
  <si>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</si>
  <si>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</si>
  <si>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</si>
  <si>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</si>
  <si>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</si>
  <si>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</si>
  <si>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</si>
  <si>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</si>
  <si>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</si>
  <si>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</si>
  <si>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</si>
  <si>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</si>
  <si>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</si>
  <si>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</si>
  <si>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</si>
  <si>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</si>
  <si>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</si>
  <si>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</si>
  <si>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</si>
  <si>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</si>
  <si>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</si>
  <si>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</si>
  <si>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</si>
  <si>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</si>
  <si>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</si>
  <si>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</si>
  <si>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</si>
  <si>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</si>
  <si>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</si>
  <si>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</si>
  <si>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</si>
  <si>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</si>
  <si>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</si>
  <si>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</si>
  <si>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</si>
  <si>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</si>
  <si>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</si>
  <si>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</si>
  <si>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</si>
  <si>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</si>
  <si>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</si>
  <si>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</si>
  <si>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</si>
  <si>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</si>
  <si>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</si>
  <si>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</si>
  <si>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</si>
  <si>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</si>
  <si>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</si>
  <si>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</si>
  <si>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</si>
  <si>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</si>
  <si>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</si>
  <si>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</si>
  <si>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</si>
  <si>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</si>
  <si>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</si>
  <si>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</si>
  <si>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</si>
  <si>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</si>
  <si>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</si>
  <si>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</si>
  <si>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</si>
  <si>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</si>
  <si>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</si>
  <si>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</si>
  <si>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</si>
  <si>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</si>
  <si>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</si>
  <si>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</si>
  <si>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</si>
  <si>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</si>
  <si>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</si>
  <si>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</si>
  <si>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</si>
  <si>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</si>
  <si>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</si>
  <si>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</si>
  <si>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</si>
  <si>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</si>
  <si>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</si>
  <si>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</si>
  <si>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</si>
  <si>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</si>
  <si>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</si>
  <si>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</si>
  <si>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</si>
  <si>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</si>
  <si>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</si>
  <si>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</si>
  <si>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</si>
  <si>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</si>
  <si>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</si>
  <si>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</si>
  <si>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</si>
  <si>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</si>
  <si>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</si>
  <si>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</si>
  <si>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</si>
  <si>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</si>
  <si>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</si>
  <si>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</si>
  <si>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</si>
  <si>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</si>
  <si>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</si>
  <si>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</si>
  <si>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</si>
  <si>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</si>
  <si>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</si>
  <si>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</si>
  <si>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</si>
  <si>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</si>
  <si>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</si>
  <si>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</si>
  <si>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</si>
  <si>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</si>
  <si>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</si>
  <si>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</si>
  <si>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</si>
  <si>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</si>
  <si>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</si>
  <si>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</si>
  <si>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</si>
  <si>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</si>
  <si>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</si>
  <si>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</si>
  <si>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</si>
  <si>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</si>
  <si>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</si>
  <si>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</si>
  <si>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</si>
  <si>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</si>
  <si>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</si>
  <si>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</si>
  <si>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</si>
  <si>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</si>
  <si>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</si>
  <si>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</si>
  <si>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</si>
  <si>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</si>
  <si>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</si>
  <si>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</si>
  <si>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</si>
  <si>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</si>
  <si>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</si>
  <si>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</si>
  <si>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</si>
  <si>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</si>
  <si>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</si>
  <si>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</si>
  <si>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</si>
  <si>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</si>
  <si>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</si>
  <si>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</si>
  <si>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</si>
  <si>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</si>
  <si>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</si>
  <si>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</si>
  <si>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</si>
  <si>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</si>
  <si>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</si>
  <si>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</si>
  <si>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</si>
  <si>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</si>
  <si>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</si>
  <si>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</si>
  <si>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</si>
  <si>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</si>
  <si>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</si>
  <si>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</si>
  <si>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</si>
  <si>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</si>
  <si>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</si>
  <si>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</si>
  <si>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</si>
  <si>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</si>
  <si>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</si>
  <si>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</si>
  <si>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</si>
  <si>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</si>
  <si>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</si>
  <si>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</si>
  <si>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</si>
  <si>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</si>
  <si>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</si>
  <si>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</si>
  <si>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</si>
  <si>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</si>
  <si>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</si>
  <si>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</si>
  <si>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</si>
  <si>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</si>
  <si>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</si>
  <si>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</si>
  <si>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</si>
  <si>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</si>
  <si>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</si>
  <si>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</si>
  <si>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</si>
  <si>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</si>
  <si>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</si>
  <si>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</si>
  <si>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</si>
  <si>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</si>
  <si>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</si>
  <si>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</si>
  <si>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</si>
  <si>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</si>
  <si>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</si>
  <si>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</si>
  <si>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</si>
  <si>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</si>
  <si>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</si>
  <si>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</si>
  <si>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</si>
  <si>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</si>
  <si>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</si>
  <si>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</si>
  <si>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</si>
  <si>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</si>
  <si>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</si>
  <si>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</si>
  <si>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</si>
  <si>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</si>
  <si>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</si>
  <si>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</si>
  <si>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</si>
  <si>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</si>
  <si>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</si>
  <si>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</si>
  <si>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</si>
  <si>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</si>
  <si>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</si>
  <si>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</si>
  <si>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</si>
  <si>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</si>
  <si>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</si>
  <si>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</si>
  <si>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</si>
  <si>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</si>
  <si>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</si>
  <si>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</si>
  <si>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</si>
  <si>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</si>
  <si>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</si>
  <si>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</si>
  <si>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</si>
  <si>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</si>
  <si>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</si>
  <si>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</si>
  <si>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</si>
  <si>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</si>
  <si>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</si>
  <si>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</si>
  <si>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</si>
  <si>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</si>
  <si>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</si>
  <si>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</si>
  <si>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</si>
  <si>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</si>
  <si>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</si>
  <si>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</si>
  <si>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</si>
  <si>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</si>
  <si>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</si>
  <si>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</si>
  <si>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</si>
  <si>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</si>
  <si>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</si>
  <si>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</si>
  <si>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</si>
  <si>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</si>
  <si>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</si>
  <si>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</si>
  <si>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</si>
  <si>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</si>
  <si>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</si>
  <si>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</si>
  <si>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</si>
  <si>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</si>
  <si>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</si>
  <si>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</si>
  <si>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</si>
  <si>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</si>
  <si>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</si>
  <si>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</si>
  <si>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</si>
  <si>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</si>
  <si>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</si>
  <si>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</si>
  <si>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</si>
  <si>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</si>
  <si>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</si>
  <si>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</si>
  <si>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</si>
  <si>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</si>
  <si>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</si>
  <si>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</si>
  <si>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</si>
  <si>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</si>
  <si>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</si>
  <si>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</si>
  <si>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</si>
  <si>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</si>
  <si>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</si>
  <si>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</si>
  <si>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</si>
  <si>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</si>
  <si>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</si>
  <si>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</si>
  <si>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</si>
  <si>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</si>
  <si>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</si>
  <si>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</si>
  <si>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</si>
  <si>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</si>
  <si>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</si>
  <si>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</si>
  <si>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</si>
  <si>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</si>
  <si>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</si>
  <si>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</si>
  <si>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</si>
  <si>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</si>
  <si>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</si>
  <si>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</si>
  <si>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</si>
  <si>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</si>
  <si>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</si>
  <si>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</si>
  <si>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</si>
  <si>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</si>
  <si>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</si>
  <si>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</si>
  <si>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</si>
  <si>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</si>
  <si>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</si>
  <si>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</si>
  <si>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</si>
  <si>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</si>
  <si>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</si>
  <si>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</si>
  <si>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</si>
  <si>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</si>
  <si>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</si>
  <si>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</si>
  <si>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</si>
  <si>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</si>
  <si>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</si>
  <si>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</si>
  <si>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</si>
  <si>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</si>
  <si>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</si>
  <si>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</si>
  <si>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</si>
  <si>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</si>
  <si>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</si>
  <si>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</si>
  <si>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</si>
  <si>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</si>
  <si>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</si>
  <si>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</si>
  <si>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</si>
  <si>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</si>
  <si>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</si>
  <si>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</si>
  <si>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</si>
  <si>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</si>
  <si>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</si>
  <si>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</si>
  <si>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</si>
  <si>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</si>
  <si>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</si>
  <si>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</si>
  <si>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</si>
  <si>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</si>
  <si>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</si>
  <si>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</si>
  <si>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</si>
  <si>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</si>
  <si>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</si>
  <si>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</si>
  <si>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</si>
  <si>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</si>
  <si>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</si>
  <si>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</si>
  <si>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</si>
  <si>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</si>
  <si>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</si>
  <si>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</si>
  <si>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</si>
  <si>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</si>
  <si>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</si>
  <si>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</si>
  <si>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</si>
  <si>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</si>
  <si>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</si>
  <si>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</si>
  <si>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</si>
  <si>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</si>
  <si>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</si>
  <si>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</si>
  <si>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</si>
  <si>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</si>
  <si>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</si>
  <si>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</si>
  <si>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</si>
  <si>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</si>
  <si>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</si>
  <si>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</si>
  <si>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</si>
  <si>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</si>
  <si>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</si>
  <si>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</si>
  <si>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</si>
  <si>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</si>
  <si>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</si>
  <si>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</si>
  <si>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</si>
  <si>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</si>
  <si>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</si>
  <si>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</si>
  <si>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</si>
  <si>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</si>
  <si>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</si>
  <si>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</si>
  <si>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</si>
  <si>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</si>
  <si>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</si>
  <si>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</si>
  <si>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</si>
  <si>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</si>
  <si>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</si>
  <si>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</si>
  <si>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</si>
  <si>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</si>
  <si>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</si>
  <si>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</si>
  <si>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</si>
  <si>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</si>
  <si>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</si>
  <si>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</si>
  <si>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</si>
  <si>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</si>
  <si>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</si>
  <si>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</si>
  <si>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</si>
  <si>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</si>
  <si>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</si>
  <si>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</si>
  <si>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</si>
  <si>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</si>
  <si>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</si>
  <si>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</si>
  <si>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</si>
  <si>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</si>
  <si>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</si>
  <si>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</si>
  <si>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</si>
  <si>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</si>
  <si>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</si>
  <si>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</si>
  <si>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</si>
  <si>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</si>
  <si>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</si>
  <si>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</si>
  <si>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</si>
  <si>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</si>
  <si>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</si>
  <si>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</si>
  <si>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</si>
  <si>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</si>
  <si>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</si>
  <si>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</si>
  <si>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</si>
  <si>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</si>
  <si>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</si>
  <si>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</si>
  <si>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</si>
  <si>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</si>
  <si>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</si>
  <si>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</si>
  <si>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</si>
  <si>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</si>
  <si>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</si>
  <si>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</si>
  <si>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</si>
  <si>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</si>
  <si>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</si>
  <si>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</si>
  <si>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</si>
  <si>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</si>
  <si>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</si>
  <si>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</si>
  <si>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</si>
  <si>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</si>
  <si>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</si>
  <si>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</si>
  <si>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</si>
  <si>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</si>
  <si>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</si>
  <si>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</si>
  <si>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</si>
  <si>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</si>
  <si>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</si>
  <si>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</si>
  <si>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</si>
  <si>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</si>
  <si>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</si>
  <si>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</si>
  <si>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</si>
  <si>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</si>
  <si>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</si>
  <si>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</si>
  <si>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</si>
  <si>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</si>
  <si>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</si>
  <si>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</si>
  <si>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</si>
  <si>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</si>
  <si>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</si>
  <si>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</si>
  <si>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</si>
  <si>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</si>
  <si>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</si>
  <si>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</si>
  <si>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</si>
  <si>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</si>
  <si>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</si>
  <si>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</si>
  <si>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</si>
  <si>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</si>
  <si>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</si>
  <si>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</si>
  <si>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</si>
  <si>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</si>
  <si>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</si>
  <si>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</si>
  <si>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</si>
  <si>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</si>
  <si>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</si>
  <si>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</si>
  <si>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</si>
  <si>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</si>
  <si>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</si>
  <si>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</si>
  <si>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</si>
  <si>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</si>
  <si>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</si>
  <si>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</si>
  <si>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</si>
  <si>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</si>
  <si>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</si>
  <si>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</si>
  <si>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</si>
  <si>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</si>
  <si>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</si>
  <si>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</si>
  <si>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</si>
  <si>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</si>
  <si>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</si>
  <si>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</si>
  <si>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</si>
  <si>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</si>
  <si>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</si>
  <si>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</si>
  <si>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</si>
  <si>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</si>
  <si>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</si>
  <si>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</si>
  <si>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</si>
  <si>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</si>
  <si>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</si>
  <si>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</si>
  <si>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</si>
  <si>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</si>
  <si>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</si>
  <si>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</si>
  <si>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</si>
  <si>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</si>
  <si>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</si>
  <si>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</si>
  <si>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</si>
  <si>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</si>
  <si>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</si>
  <si>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</si>
  <si>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</si>
  <si>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</si>
  <si>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</si>
  <si>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</si>
  <si>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</si>
  <si>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</si>
  <si>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</si>
  <si>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</si>
  <si>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</si>
  <si>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</si>
  <si>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</si>
  <si>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</si>
  <si>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</si>
  <si>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</si>
  <si>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</si>
  <si>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</si>
  <si>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</si>
  <si>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</si>
  <si>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</si>
  <si>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</si>
  <si>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</si>
  <si>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</si>
  <si>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</si>
  <si>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</si>
  <si>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</si>
  <si>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</si>
  <si>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</si>
  <si>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</si>
  <si>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</si>
  <si>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</si>
  <si>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</si>
  <si>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</si>
  <si>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</si>
  <si>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</si>
  <si>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</si>
  <si>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</si>
  <si>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</si>
  <si>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</si>
  <si>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</si>
  <si>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</si>
  <si>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</si>
  <si>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</si>
  <si>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</si>
  <si>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</si>
  <si>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</si>
  <si>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</si>
  <si>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</si>
  <si>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</si>
  <si>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</si>
  <si>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</si>
  <si>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</si>
  <si>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</si>
  <si>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</si>
  <si>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</si>
  <si>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</si>
  <si>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</si>
  <si>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</si>
  <si>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</si>
  <si>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</si>
  <si>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</si>
  <si>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</si>
  <si>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</si>
  <si>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</si>
  <si>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</si>
  <si>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</si>
  <si>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</si>
  <si>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</si>
  <si>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</si>
  <si>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</si>
  <si>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</si>
  <si>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</si>
  <si>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</si>
  <si>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</si>
  <si>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</si>
  <si>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</si>
  <si>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</si>
  <si>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</si>
  <si>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</si>
  <si>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</si>
  <si>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</si>
  <si>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</si>
  <si>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</si>
  <si>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</si>
  <si>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</si>
  <si>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</si>
  <si>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</si>
  <si>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</si>
  <si>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</si>
  <si>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</si>
  <si>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</si>
  <si>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</si>
  <si>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</si>
  <si>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</si>
  <si>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</si>
  <si>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</si>
  <si>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</si>
  <si>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</si>
  <si>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</si>
  <si>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</si>
  <si>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</si>
  <si>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</si>
  <si>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</si>
  <si>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</si>
  <si>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</si>
  <si>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</si>
  <si>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</si>
  <si>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</si>
  <si>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</si>
  <si>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</si>
  <si>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</si>
  <si>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</si>
  <si>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</si>
  <si>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</si>
  <si>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</si>
  <si>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</si>
  <si>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</si>
  <si>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</si>
  <si>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</si>
  <si>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</si>
  <si>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</si>
  <si>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</si>
  <si>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</si>
  <si>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</si>
  <si>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</si>
  <si>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</si>
  <si>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</si>
  <si>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</si>
  <si>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</si>
  <si>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</si>
  <si>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</si>
  <si>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</si>
  <si>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</si>
  <si>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</si>
  <si>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</si>
  <si>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</si>
  <si>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</si>
  <si>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</si>
  <si>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</si>
  <si>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</si>
  <si>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</si>
  <si>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</si>
  <si>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</si>
  <si>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</si>
  <si>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</si>
  <si>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</si>
  <si>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</si>
  <si>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</si>
  <si>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</si>
  <si>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</si>
  <si>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</si>
  <si>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</si>
  <si>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</si>
  <si>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</si>
  <si>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</si>
  <si>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</si>
  <si>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</si>
  <si>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</si>
  <si>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</si>
  <si>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</si>
  <si>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</si>
  <si>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</si>
  <si>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</si>
  <si>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</si>
  <si>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</si>
  <si>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</si>
  <si>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</si>
  <si>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</si>
  <si>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</si>
  <si>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</si>
  <si>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</si>
  <si>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</si>
  <si>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</si>
  <si>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</si>
  <si>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</si>
  <si>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</si>
  <si>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</si>
  <si>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</si>
  <si>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</si>
  <si>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</si>
  <si>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</si>
  <si>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</si>
  <si>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</si>
  <si>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</si>
  <si>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</si>
  <si>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</si>
  <si>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</si>
  <si>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</si>
  <si>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</si>
  <si>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</si>
  <si>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</si>
  <si>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</si>
  <si>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</si>
  <si>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</si>
  <si>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</si>
  <si>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</si>
  <si>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</si>
  <si>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</si>
  <si>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</si>
  <si>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</si>
  <si>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</si>
  <si>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</si>
  <si>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</si>
  <si>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</si>
  <si>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</si>
  <si>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</si>
  <si>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</si>
  <si>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</si>
  <si>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</si>
  <si>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</si>
  <si>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</si>
  <si>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</si>
  <si>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</si>
  <si>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</si>
  <si>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</si>
  <si>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</si>
  <si>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</si>
  <si>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</si>
  <si>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</si>
  <si>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</si>
  <si>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</si>
  <si>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</si>
  <si>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</si>
  <si>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</si>
  <si>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</si>
  <si>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</si>
  <si>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</si>
  <si>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</si>
  <si>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</si>
  <si>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</si>
  <si>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</si>
  <si>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</si>
  <si>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</si>
  <si>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</si>
  <si>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</si>
  <si>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</si>
  <si>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</si>
  <si>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</si>
  <si>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</si>
  <si>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</si>
  <si>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</si>
  <si>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</si>
  <si>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</si>
  <si>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</si>
  <si>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</si>
  <si>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</si>
  <si>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</si>
  <si>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</si>
  <si>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</si>
  <si>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</si>
  <si>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</si>
  <si>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</si>
  <si>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</si>
  <si>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</si>
  <si>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</si>
  <si>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</si>
  <si>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</si>
  <si>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</si>
  <si>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</si>
  <si>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</si>
  <si>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</si>
  <si>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</si>
  <si>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</si>
  <si>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</si>
  <si>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</si>
  <si>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</si>
  <si>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</si>
  <si>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</si>
  <si>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</si>
  <si>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</si>
  <si>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</si>
  <si>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</si>
  <si>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</si>
  <si>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</si>
  <si>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</si>
  <si>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</si>
  <si>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</si>
  <si>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</si>
  <si>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</si>
  <si>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</si>
  <si>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</si>
  <si>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</si>
  <si>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</si>
  <si>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</si>
  <si>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</si>
  <si>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</si>
  <si>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</si>
  <si>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</si>
  <si>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</si>
  <si>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</si>
  <si>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</si>
  <si>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</si>
  <si>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</si>
  <si>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</si>
  <si>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</si>
  <si>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</si>
  <si>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</si>
  <si>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</si>
  <si>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</si>
  <si>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</si>
  <si>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</si>
  <si>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</si>
  <si>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</si>
  <si>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</si>
  <si>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</si>
  <si>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</si>
  <si>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</si>
  <si>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</si>
  <si>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</si>
  <si>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</si>
  <si>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</si>
  <si>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</si>
  <si>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</si>
  <si>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</si>
  <si>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</si>
  <si>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</si>
  <si>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</si>
  <si>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</si>
  <si>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</si>
  <si>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</si>
  <si>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</si>
  <si>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</si>
  <si>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</si>
  <si>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</si>
  <si>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</si>
  <si>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</si>
  <si>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</si>
  <si>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</si>
  <si>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</si>
  <si>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</si>
  <si>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</si>
  <si>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</si>
  <si>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</si>
  <si>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</si>
  <si>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</si>
  <si>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</si>
  <si>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</si>
  <si>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</si>
  <si>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</si>
  <si>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</si>
  <si>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</si>
  <si>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</si>
  <si>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</si>
  <si>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</si>
  <si>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</si>
  <si>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</si>
  <si>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</si>
  <si>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</si>
  <si>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</si>
  <si>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</si>
  <si>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</si>
  <si>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</si>
  <si>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</si>
  <si>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</si>
  <si>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</si>
  <si>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</si>
  <si>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</si>
  <si>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</si>
  <si>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</si>
  <si>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</si>
  <si>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</si>
  <si>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</si>
  <si>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</si>
  <si>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</si>
  <si>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</si>
  <si>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</si>
  <si>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</si>
  <si>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</si>
  <si>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</si>
  <si>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</si>
  <si>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</si>
  <si>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</si>
  <si>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</si>
  <si>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</si>
  <si>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</si>
  <si>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</si>
  <si>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</si>
  <si>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</si>
  <si>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</si>
  <si>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</si>
  <si>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</si>
  <si>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</si>
  <si>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</si>
  <si>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</si>
  <si>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</si>
  <si>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</si>
  <si>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</si>
  <si>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</si>
  <si>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</si>
  <si>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</si>
  <si>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</si>
  <si>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</si>
  <si>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</si>
  <si>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</si>
  <si>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</si>
  <si>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</si>
  <si>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</si>
  <si>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</si>
  <si>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</si>
  <si>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</si>
  <si>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</si>
  <si>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</si>
  <si>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</si>
  <si>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</si>
  <si>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</si>
  <si>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</si>
  <si>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</si>
  <si>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</si>
  <si>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</si>
  <si>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</si>
  <si>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</si>
  <si>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</si>
  <si>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</si>
  <si>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</si>
  <si>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</si>
  <si>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</si>
  <si>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</si>
  <si>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</si>
  <si>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</si>
  <si>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</si>
  <si>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</si>
  <si>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</si>
  <si>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</si>
  <si>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</si>
  <si>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</si>
  <si>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</si>
  <si>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</si>
  <si>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</si>
  <si>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</si>
  <si>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</si>
  <si>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</si>
  <si>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</si>
  <si>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</si>
  <si>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</si>
  <si>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</si>
  <si>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</si>
  <si>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</si>
  <si>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</si>
  <si>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</si>
  <si>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</si>
  <si>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</si>
  <si>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</si>
  <si>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</si>
  <si>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</si>
  <si>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</si>
  <si>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</si>
  <si>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</si>
  <si>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</si>
  <si>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</si>
  <si>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</si>
  <si>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</si>
  <si>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</si>
  <si>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</si>
  <si>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</si>
  <si>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</si>
  <si>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</si>
  <si>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</si>
  <si>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</si>
  <si>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</si>
  <si>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</si>
  <si>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</si>
  <si>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</si>
  <si>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</si>
  <si>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</si>
  <si>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</si>
  <si>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</si>
  <si>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</si>
  <si>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</si>
  <si>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</si>
  <si>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</si>
  <si>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</si>
  <si>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</si>
  <si>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</si>
  <si>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</si>
  <si>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</si>
  <si>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</si>
  <si>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</si>
  <si>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</si>
  <si>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</si>
  <si>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</si>
  <si>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</si>
  <si>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</si>
  <si>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</si>
  <si>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</si>
  <si>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</si>
  <si>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</si>
  <si>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</si>
  <si>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</si>
  <si>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</si>
  <si>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</si>
  <si>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</si>
  <si>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</si>
  <si>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</si>
  <si>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</si>
  <si>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</si>
  <si>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</si>
  <si>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</si>
  <si>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</si>
  <si>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</si>
  <si>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</si>
  <si>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</si>
  <si>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</si>
  <si>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</si>
  <si>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</si>
  <si>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</si>
  <si>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</si>
  <si>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</si>
  <si>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</si>
  <si>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</si>
  <si>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</si>
  <si>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</si>
  <si>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</si>
  <si>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</si>
  <si>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</si>
  <si>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</si>
  <si>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</si>
  <si>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</si>
  <si>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</si>
  <si>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</si>
  <si>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</si>
  <si>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</si>
  <si>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</si>
  <si>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</si>
  <si>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</si>
  <si>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</si>
  <si>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</si>
  <si>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</si>
  <si>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</si>
  <si>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</si>
  <si>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</si>
  <si>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</si>
  <si>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</si>
  <si>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</si>
  <si>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</si>
  <si>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</si>
  <si>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</si>
  <si>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</si>
  <si>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</si>
  <si>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</si>
  <si>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</si>
  <si>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</si>
  <si>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</si>
  <si>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</si>
  <si>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</si>
  <si>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</si>
  <si>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</si>
  <si>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</si>
  <si>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</si>
  <si>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</si>
  <si>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</si>
  <si>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</si>
  <si>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</si>
  <si>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</si>
  <si>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</si>
  <si>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</si>
  <si>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</si>
  <si>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</si>
  <si>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</si>
  <si>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</si>
  <si>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</si>
  <si>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</si>
  <si>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</si>
  <si>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</si>
  <si>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</si>
  <si>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</si>
  <si>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</si>
  <si>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</si>
  <si>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</si>
  <si>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</si>
  <si>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</si>
  <si>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</si>
  <si>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</si>
  <si>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</si>
  <si>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</si>
  <si>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</si>
  <si>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</si>
  <si>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</si>
  <si>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</si>
  <si>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</si>
  <si>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</si>
  <si>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</si>
  <si>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</si>
  <si>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</si>
  <si>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</si>
  <si>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</si>
  <si>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</si>
  <si>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</si>
  <si>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</si>
  <si>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</si>
  <si>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</si>
  <si>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</si>
  <si>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</si>
  <si>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</si>
  <si>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</si>
  <si>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</si>
  <si>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</si>
  <si>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</si>
  <si>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</si>
  <si>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</si>
  <si>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</si>
  <si>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</si>
  <si>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</si>
  <si>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</si>
  <si>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</si>
  <si>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</si>
  <si>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</si>
  <si>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</si>
  <si>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</si>
  <si>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</si>
  <si>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</si>
  <si>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</si>
  <si>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</si>
  <si>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</si>
  <si>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</si>
  <si>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</si>
  <si>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</si>
  <si>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</si>
  <si>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</si>
  <si>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</si>
  <si>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</si>
  <si>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</si>
  <si>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</si>
  <si>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</si>
  <si>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</si>
  <si>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</si>
  <si>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</si>
  <si>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</si>
  <si>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</si>
  <si>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</si>
  <si>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</si>
  <si>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</si>
  <si>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</si>
  <si>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</si>
  <si>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</si>
  <si>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</si>
  <si>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</si>
  <si>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</si>
  <si>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</si>
  <si>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</si>
  <si>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</si>
  <si>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</si>
  <si>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</si>
  <si>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</si>
  <si>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</si>
  <si>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</si>
  <si>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</si>
  <si>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</si>
  <si>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</si>
  <si>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</si>
  <si>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</si>
  <si>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</si>
  <si>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</si>
  <si>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</si>
  <si>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</si>
  <si>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</si>
  <si>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</si>
  <si>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</si>
  <si>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</si>
  <si>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</si>
  <si>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</si>
  <si>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</si>
  <si>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</si>
  <si>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</si>
  <si>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</si>
  <si>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</si>
  <si>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</si>
  <si>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</si>
  <si>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</si>
  <si>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</si>
  <si>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</si>
  <si>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</si>
  <si>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</si>
  <si>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</si>
  <si>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</si>
  <si>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</si>
  <si>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</si>
  <si>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</si>
  <si>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</si>
  <si>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</si>
  <si>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</si>
  <si>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</si>
  <si>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</si>
  <si>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</si>
  <si>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</si>
  <si>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</si>
  <si>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</si>
  <si>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</si>
  <si>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</si>
  <si>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</si>
  <si>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</si>
  <si>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</si>
  <si>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</si>
  <si>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</si>
  <si>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</si>
  <si>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</si>
  <si>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</si>
  <si>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</si>
  <si>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</si>
  <si>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</si>
  <si>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</si>
  <si>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</si>
  <si>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</si>
  <si>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</si>
  <si>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</si>
  <si>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</si>
  <si>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</si>
  <si>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</si>
  <si>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</si>
  <si>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</si>
  <si>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</si>
  <si>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</si>
  <si>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</si>
  <si>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</si>
  <si>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</si>
  <si>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</si>
  <si>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</si>
  <si>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</si>
  <si>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</si>
  <si>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</si>
  <si>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</si>
  <si>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</si>
  <si>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</si>
  <si>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</si>
  <si>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</si>
  <si>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</si>
  <si>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</si>
  <si>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</si>
  <si>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</si>
  <si>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</si>
  <si>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</si>
  <si>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</si>
  <si>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</si>
  <si>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</si>
  <si>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</si>
  <si>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</si>
  <si>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</si>
  <si>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</si>
  <si>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</si>
  <si>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</si>
  <si>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</si>
  <si>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</si>
  <si>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</si>
  <si>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</si>
  <si>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</si>
  <si>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</si>
  <si>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</si>
  <si>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</si>
  <si>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</si>
  <si>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</si>
  <si>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</si>
  <si>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</si>
  <si>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</si>
  <si>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</si>
  <si>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</si>
  <si>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</si>
  <si>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</si>
  <si>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</si>
  <si>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</si>
  <si>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</si>
  <si>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</si>
  <si>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</si>
  <si>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</si>
  <si>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</si>
  <si>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</si>
  <si>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</si>
  <si>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</si>
  <si>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</si>
  <si>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</si>
  <si>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</si>
  <si>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</si>
  <si>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</si>
  <si>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</si>
  <si>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</si>
  <si>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</si>
  <si>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</si>
  <si>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</si>
  <si>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</si>
  <si>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</si>
  <si>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</si>
  <si>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</si>
  <si>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</si>
  <si>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</si>
  <si>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</si>
  <si>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</si>
  <si>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</si>
  <si>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</si>
  <si>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</si>
  <si>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</si>
  <si>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</si>
  <si>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</si>
  <si>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</si>
  <si>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</si>
  <si>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</si>
  <si>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</si>
  <si>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</si>
  <si>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</si>
  <si>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</si>
  <si>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</si>
  <si>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</si>
  <si>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</si>
  <si>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</si>
  <si>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</si>
  <si>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</si>
  <si>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</si>
  <si>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</si>
  <si>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</si>
  <si>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</si>
  <si>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</si>
  <si>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</si>
  <si>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</si>
  <si>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</si>
  <si>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</si>
  <si>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</si>
  <si>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</si>
  <si>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</si>
  <si>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</si>
  <si>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</si>
  <si>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</si>
  <si>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</si>
  <si>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</si>
  <si>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</si>
  <si>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</si>
  <si>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</si>
  <si>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</si>
  <si>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</si>
  <si>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</si>
  <si>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</si>
  <si>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</si>
  <si>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</si>
  <si>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</si>
  <si>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</si>
  <si>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</si>
  <si>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</si>
  <si>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</si>
  <si>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</si>
  <si>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</si>
  <si>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</si>
  <si>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</si>
  <si>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</si>
  <si>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</si>
  <si>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</si>
  <si>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</si>
  <si>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</si>
  <si>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</si>
  <si>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</si>
  <si>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</si>
  <si>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</si>
  <si>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</si>
  <si>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</si>
  <si>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</si>
  <si>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</si>
  <si>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</si>
  <si>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</si>
  <si>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</si>
  <si>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</si>
  <si>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</si>
  <si>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</si>
  <si>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</si>
  <si>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</si>
  <si>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</si>
  <si>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</si>
  <si>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</si>
  <si>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</si>
  <si>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</si>
  <si>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</si>
  <si>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</si>
  <si>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</si>
  <si>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</si>
  <si>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</si>
  <si>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</si>
  <si>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</si>
  <si>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</si>
  <si>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</si>
  <si>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</si>
  <si>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</si>
  <si>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</si>
  <si>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</si>
  <si>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</si>
  <si>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</si>
  <si>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</si>
  <si>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</si>
  <si>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</si>
  <si>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</si>
  <si>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</si>
  <si>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</si>
  <si>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</si>
  <si>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</si>
  <si>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</si>
  <si>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</si>
  <si>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</si>
  <si>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</si>
  <si>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</si>
  <si>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</si>
  <si>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</si>
  <si>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</si>
  <si>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</si>
  <si>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</si>
  <si>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</si>
  <si>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</si>
  <si>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</si>
  <si>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</si>
  <si>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</si>
  <si>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</si>
  <si>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</si>
  <si>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</si>
  <si>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</si>
  <si>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</si>
  <si>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</si>
  <si>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</si>
  <si>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</si>
  <si>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</si>
  <si>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</si>
  <si>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</si>
  <si>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</si>
  <si>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</si>
  <si>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</si>
  <si>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</si>
  <si>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</si>
  <si>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</si>
  <si>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</si>
  <si>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</si>
  <si>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</si>
  <si>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</si>
  <si>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</si>
  <si>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</si>
  <si>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</si>
  <si>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</si>
  <si>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</si>
  <si>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</si>
  <si>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</si>
  <si>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</si>
  <si>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</si>
  <si>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</si>
  <si>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</si>
  <si>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</si>
  <si>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</si>
  <si>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</si>
  <si>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</si>
  <si>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</si>
  <si>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</si>
  <si>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</si>
  <si>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</si>
  <si>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</si>
  <si>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</si>
  <si>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</si>
  <si>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</si>
  <si>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</si>
  <si>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</si>
  <si>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</si>
  <si>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</si>
  <si>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</si>
  <si>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</si>
  <si>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</si>
  <si>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</si>
  <si>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</si>
  <si>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</si>
  <si>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</si>
  <si>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</si>
  <si>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</si>
  <si>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</si>
  <si>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</si>
  <si>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</si>
  <si>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</si>
  <si>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</si>
  <si>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</si>
  <si>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</si>
  <si>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</si>
  <si>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</si>
  <si>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</si>
  <si>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</si>
  <si>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</si>
  <si>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</si>
  <si>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</si>
  <si>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</si>
  <si>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</si>
  <si>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</si>
  <si>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</si>
  <si>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</si>
  <si>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</si>
  <si>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</si>
  <si>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</si>
  <si>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</si>
  <si>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</si>
  <si>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</si>
  <si>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</si>
  <si>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</si>
  <si>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</si>
  <si>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</si>
  <si>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</si>
  <si>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</si>
  <si>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</si>
  <si>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</si>
  <si>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</si>
  <si>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</si>
  <si>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</si>
  <si>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</si>
  <si>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</si>
  <si>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</si>
  <si>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</si>
  <si>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</si>
  <si>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</si>
  <si>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</si>
  <si>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</si>
  <si>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</si>
  <si>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</si>
  <si>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</si>
  <si>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</si>
  <si>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</si>
  <si>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</si>
  <si>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</si>
  <si>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</si>
  <si>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</si>
  <si>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</si>
  <si>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</si>
  <si>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</si>
  <si>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</si>
  <si>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</si>
  <si>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</si>
  <si>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</si>
  <si>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</si>
  <si>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</si>
  <si>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</si>
  <si>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</si>
  <si>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</si>
  <si>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</si>
  <si>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</si>
  <si>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</si>
  <si>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</si>
  <si>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</si>
  <si>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</si>
  <si>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</si>
  <si>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</si>
  <si>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</si>
  <si>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</si>
  <si>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</si>
  <si>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</si>
  <si>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</si>
  <si>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</si>
  <si>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</si>
  <si>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</si>
  <si>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</si>
  <si>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</si>
  <si>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</si>
  <si>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</si>
  <si>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</si>
  <si>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</si>
  <si>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</si>
  <si>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</si>
  <si>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</si>
  <si>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</si>
  <si>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</si>
  <si>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</si>
  <si>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</si>
  <si>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</si>
  <si>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</si>
  <si>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</si>
  <si>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</si>
  <si>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</si>
  <si>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</si>
  <si>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</si>
  <si>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</si>
  <si>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</si>
  <si>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</si>
  <si>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</si>
  <si>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</si>
  <si>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</si>
  <si>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</si>
  <si>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</si>
  <si>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</si>
  <si>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</si>
  <si>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</si>
  <si>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</si>
  <si>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</si>
  <si>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</si>
  <si>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</si>
  <si>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</si>
  <si>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</si>
  <si>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</si>
  <si>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</si>
  <si>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</si>
  <si>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</si>
  <si>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</si>
  <si>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</si>
  <si>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</si>
  <si>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</si>
  <si>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</si>
  <si>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</si>
  <si>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</si>
  <si>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</si>
  <si>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</si>
  <si>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</si>
  <si>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</si>
  <si>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</si>
  <si>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</si>
  <si>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</si>
  <si>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</si>
  <si>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</si>
  <si>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</si>
  <si>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</si>
  <si>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</si>
  <si>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</si>
  <si>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</si>
  <si>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</si>
  <si>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</si>
  <si>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</si>
  <si>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</si>
  <si>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</si>
  <si>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</si>
  <si>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</si>
  <si>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</si>
  <si>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</si>
  <si>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</si>
  <si>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</si>
  <si>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</si>
  <si>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</si>
  <si>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</si>
  <si>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</si>
  <si>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</si>
  <si>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</si>
  <si>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</si>
  <si>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</si>
  <si>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</si>
  <si>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</si>
  <si>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</si>
  <si>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</si>
  <si>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</si>
  <si>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</si>
  <si>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</si>
  <si>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</si>
  <si>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</si>
  <si>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</si>
  <si>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</si>
  <si>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</si>
  <si>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</si>
  <si>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</si>
  <si>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</si>
  <si>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</si>
  <si>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</si>
  <si>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</si>
  <si>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</si>
  <si>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</si>
  <si>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</si>
  <si>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</si>
  <si>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</si>
  <si>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</si>
  <si>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</si>
  <si>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</si>
  <si>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</si>
  <si>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</si>
  <si>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</si>
  <si>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</si>
  <si>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</si>
  <si>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</si>
  <si>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</si>
  <si>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</si>
  <si>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</si>
  <si>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</si>
  <si>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</si>
  <si>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</si>
  <si>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</si>
  <si>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</si>
  <si>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</si>
  <si>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</si>
  <si>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</si>
  <si>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</si>
  <si>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</si>
  <si>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</si>
  <si>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</si>
  <si>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</si>
  <si>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</si>
  <si>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</si>
  <si>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</si>
  <si>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</si>
  <si>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</si>
  <si>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</si>
  <si>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</si>
  <si>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</si>
  <si>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</si>
  <si>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</si>
  <si>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</si>
  <si>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</si>
  <si>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</si>
  <si>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</si>
  <si>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</si>
  <si>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</si>
  <si>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</si>
  <si>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</si>
  <si>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</si>
  <si>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</si>
  <si>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</si>
  <si>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</si>
  <si>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</si>
  <si>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</si>
  <si>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</si>
  <si>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</si>
  <si>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</si>
  <si>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</si>
  <si>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</si>
  <si>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</si>
  <si>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</si>
  <si>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</si>
  <si>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</si>
  <si>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</si>
  <si>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</si>
  <si>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</si>
  <si>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</si>
  <si>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</si>
  <si>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</si>
  <si>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</si>
  <si>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</si>
  <si>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</si>
  <si>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</si>
  <si>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</si>
  <si>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</si>
  <si>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</si>
  <si>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</si>
  <si>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</si>
  <si>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</si>
  <si>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</si>
  <si>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</si>
  <si>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</si>
  <si>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</si>
  <si>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</si>
  <si>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</si>
  <si>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</si>
  <si>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</si>
  <si>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</si>
  <si>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</si>
  <si>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</si>
  <si>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</si>
  <si>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</si>
  <si>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</si>
  <si>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</si>
  <si>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</si>
  <si>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</si>
  <si>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</si>
  <si>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</si>
  <si>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</si>
  <si>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</si>
  <si>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</si>
  <si>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</si>
  <si>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</si>
  <si>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</si>
  <si>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</si>
  <si>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</si>
  <si>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</si>
  <si>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</si>
  <si>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</si>
  <si>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</si>
  <si>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</si>
  <si>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</si>
  <si>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</si>
  <si>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</si>
  <si>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</si>
  <si>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</si>
  <si>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</si>
  <si>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</si>
  <si>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</si>
  <si>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</si>
  <si>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</si>
  <si>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</si>
  <si>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</si>
  <si>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</si>
  <si>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</si>
  <si>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</si>
  <si>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</si>
  <si>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</si>
  <si>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</si>
  <si>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</si>
  <si>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</si>
  <si>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</si>
  <si>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</si>
  <si>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</si>
  <si>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</si>
  <si>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</si>
  <si>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</si>
  <si>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</si>
  <si>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</si>
  <si>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</si>
  <si>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</si>
  <si>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</si>
  <si>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</si>
  <si>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</si>
  <si>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</si>
  <si>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</si>
  <si>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</si>
  <si>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</si>
  <si>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</si>
  <si>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</si>
  <si>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</si>
  <si>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</si>
  <si>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</si>
  <si>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</si>
  <si>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</si>
  <si>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</si>
  <si>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</si>
  <si>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</si>
  <si>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</si>
  <si>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</si>
  <si>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</si>
  <si>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</si>
  <si>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</si>
  <si>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</si>
  <si>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</si>
  <si>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</si>
  <si>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</si>
  <si>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</si>
  <si>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</si>
  <si>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</si>
  <si>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</si>
  <si>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</si>
  <si>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</si>
  <si>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</si>
  <si>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</si>
  <si>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</si>
  <si>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</si>
  <si>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</si>
  <si>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</si>
  <si>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</si>
  <si>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</si>
  <si>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</si>
  <si>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</si>
  <si>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</si>
  <si>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</si>
  <si>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</si>
  <si>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</si>
  <si>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</si>
  <si>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</si>
  <si>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</si>
  <si>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</si>
  <si>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</si>
  <si>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</si>
  <si>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</si>
  <si>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</si>
  <si>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</si>
  <si>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</si>
  <si>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</si>
  <si>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</si>
  <si>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</si>
  <si>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</si>
  <si>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</si>
  <si>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</si>
  <si>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</si>
  <si>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</si>
  <si>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</si>
  <si>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</si>
  <si>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</si>
  <si>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</si>
  <si>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</si>
  <si>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</si>
  <si>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</si>
  <si>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</si>
  <si>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</si>
  <si>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</si>
  <si>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</si>
  <si>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</si>
  <si>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</si>
  <si>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</si>
  <si>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</si>
  <si>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</si>
  <si>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</si>
  <si>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</si>
  <si>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</si>
  <si>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</si>
  <si>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</si>
  <si>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</si>
  <si>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</si>
  <si>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</si>
  <si>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</si>
  <si>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</si>
  <si>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</si>
  <si>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</si>
  <si>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</si>
  <si>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</si>
  <si>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</si>
  <si>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</si>
  <si>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</si>
  <si>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</si>
  <si>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</si>
  <si>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</si>
  <si>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</si>
  <si>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</si>
  <si>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</si>
  <si>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</si>
  <si>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</si>
  <si>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</si>
  <si>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</si>
  <si>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</si>
  <si>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</si>
  <si>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</si>
  <si>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</si>
  <si>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</si>
  <si>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</si>
  <si>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</si>
  <si>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</si>
  <si>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</si>
  <si>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</si>
  <si>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</si>
  <si>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</si>
  <si>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</si>
  <si>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</si>
  <si>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</si>
  <si>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</si>
  <si>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</si>
  <si>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</si>
  <si>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</si>
  <si>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</si>
  <si>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</si>
  <si>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</si>
  <si>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</si>
  <si>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</si>
  <si>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</si>
  <si>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</si>
  <si>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</si>
  <si>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</si>
  <si>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</si>
  <si>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</si>
  <si>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</si>
  <si>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</si>
  <si>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</si>
  <si>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</si>
  <si>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</si>
  <si>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</si>
  <si>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</si>
  <si>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</si>
  <si>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</si>
  <si>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</si>
  <si>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</si>
  <si>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</si>
  <si>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</si>
  <si>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</si>
  <si>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</si>
  <si>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</si>
  <si>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</si>
  <si>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</si>
  <si>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</si>
  <si>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</si>
  <si>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</si>
  <si>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</si>
  <si>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</si>
  <si>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</si>
  <si>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</si>
  <si>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</si>
  <si>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</si>
  <si>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</si>
  <si>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</si>
  <si>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</si>
  <si>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</si>
  <si>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</si>
  <si>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</si>
  <si>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</si>
  <si>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</si>
  <si>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</si>
  <si>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</si>
  <si>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</si>
  <si>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</si>
  <si>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</si>
  <si>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</si>
  <si>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</si>
  <si>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</si>
  <si>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</si>
  <si>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</si>
  <si>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</si>
  <si>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</si>
  <si>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</si>
  <si>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</si>
  <si>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</si>
  <si>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</si>
  <si>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</si>
  <si>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</si>
  <si>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</si>
  <si>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</si>
  <si>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</si>
  <si>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</si>
  <si>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</si>
  <si>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</si>
  <si>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</si>
  <si>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</si>
  <si>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</si>
  <si>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</si>
  <si>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</si>
  <si>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</si>
  <si>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</si>
  <si>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</si>
  <si>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</si>
  <si>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</si>
  <si>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</si>
  <si>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</si>
  <si>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</si>
  <si>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</si>
  <si>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</si>
  <si>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</si>
  <si>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</si>
  <si>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</si>
  <si>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</si>
  <si>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</si>
  <si>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</si>
  <si>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</si>
  <si>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</si>
  <si>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</si>
  <si>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</si>
  <si>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</si>
  <si>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</si>
  <si>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</si>
  <si>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</si>
  <si>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</si>
  <si>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</si>
  <si>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</si>
  <si>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</si>
  <si>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</si>
  <si>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</si>
  <si>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</si>
  <si>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</si>
  <si>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</si>
  <si>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</si>
  <si>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</si>
  <si>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</si>
  <si>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</si>
  <si>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</si>
  <si>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</si>
  <si>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</si>
  <si>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</si>
  <si>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</si>
  <si>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</si>
  <si>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</si>
  <si>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</si>
  <si>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</si>
  <si>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</si>
  <si>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</si>
  <si>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</si>
  <si>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</si>
  <si>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</si>
  <si>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</si>
  <si>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</si>
  <si>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</si>
  <si>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</si>
  <si>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</si>
  <si>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</si>
  <si>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</si>
  <si>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</si>
  <si>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</si>
  <si>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</si>
  <si>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</si>
  <si>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</si>
  <si>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</si>
  <si>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</si>
  <si>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</si>
  <si>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</si>
  <si>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</si>
  <si>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</si>
  <si>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</si>
  <si>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</si>
  <si>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</si>
  <si>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</si>
  <si>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</si>
  <si>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</si>
  <si>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</si>
  <si>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</si>
  <si>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</si>
  <si>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</si>
  <si>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</si>
  <si>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</si>
  <si>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</si>
  <si>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</si>
  <si>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</si>
  <si>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</si>
  <si>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</si>
  <si>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</si>
  <si>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</si>
  <si>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</si>
  <si>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</si>
  <si>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</si>
  <si>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</si>
  <si>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</si>
  <si>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</si>
  <si>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</si>
  <si>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</si>
  <si>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</si>
  <si>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</si>
  <si>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</si>
  <si>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</si>
  <si>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</si>
  <si>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</si>
  <si>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</si>
  <si>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</si>
  <si>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</si>
  <si>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</si>
  <si>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</si>
  <si>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</si>
  <si>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</si>
  <si>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</si>
  <si>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</si>
  <si>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</si>
  <si>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</si>
  <si>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</si>
  <si>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</si>
  <si>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</si>
  <si>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</si>
  <si>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</si>
  <si>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</si>
  <si>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</si>
  <si>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</si>
  <si>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</si>
  <si>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</si>
  <si>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</si>
  <si>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</si>
  <si>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</si>
  <si>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</si>
  <si>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</si>
  <si>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</si>
  <si>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</si>
  <si>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</si>
  <si>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</si>
  <si>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</si>
  <si>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</si>
  <si>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</si>
  <si>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</si>
  <si>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</si>
  <si>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</si>
  <si>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</si>
  <si>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</si>
  <si>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</si>
  <si>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</si>
  <si>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</si>
  <si>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</si>
  <si>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</si>
  <si>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</si>
  <si>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</si>
  <si>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</si>
  <si>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</si>
  <si>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</si>
  <si>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</si>
  <si>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</si>
  <si>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</si>
  <si>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</si>
  <si>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</si>
  <si>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</si>
  <si>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</si>
  <si>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</si>
  <si>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</si>
  <si>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</si>
  <si>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</si>
  <si>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</si>
  <si>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</si>
  <si>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</si>
  <si>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</si>
  <si>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</si>
  <si>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</si>
  <si>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</si>
  <si>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</si>
  <si>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</si>
  <si>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</si>
  <si>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</si>
  <si>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</si>
  <si>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</si>
  <si>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</si>
  <si>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</si>
  <si>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</si>
  <si>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</si>
  <si>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</si>
  <si>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</si>
  <si>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</si>
  <si>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</si>
  <si>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</si>
  <si>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</si>
  <si>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</si>
  <si>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</si>
  <si>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</si>
  <si>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</si>
  <si>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</si>
  <si>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</si>
  <si>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</si>
  <si>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</si>
  <si>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</si>
  <si>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</si>
  <si>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</si>
  <si>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</si>
  <si>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</si>
  <si>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</si>
  <si>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</si>
  <si>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</si>
  <si>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</si>
  <si>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</si>
  <si>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</si>
  <si>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</si>
  <si>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</si>
  <si>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</si>
  <si>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</si>
  <si>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</si>
  <si>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</si>
  <si>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</si>
  <si>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</si>
  <si>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</si>
  <si>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</si>
  <si>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</si>
  <si>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</si>
  <si>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</si>
  <si>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</si>
  <si>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</si>
  <si>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</si>
  <si>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</si>
  <si>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</si>
  <si>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</si>
  <si>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</si>
  <si>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</si>
  <si>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</si>
  <si>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</si>
  <si>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</si>
  <si>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</si>
  <si>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</si>
  <si>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</si>
  <si>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</si>
  <si>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</si>
  <si>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</si>
  <si>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</si>
  <si>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</si>
  <si>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</si>
  <si>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</si>
  <si>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</si>
  <si>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</si>
  <si>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</si>
  <si>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</si>
  <si>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</si>
  <si>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</si>
  <si>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</si>
  <si>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</si>
  <si>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</si>
  <si>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</si>
  <si>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</si>
  <si>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</si>
  <si>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</si>
  <si>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</si>
  <si>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</si>
  <si>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</si>
  <si>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</si>
  <si>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</si>
  <si>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</si>
  <si>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</si>
  <si>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</si>
  <si>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</si>
  <si>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</si>
  <si>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</si>
  <si>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</si>
  <si>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</si>
  <si>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</si>
  <si>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</si>
  <si>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</si>
  <si>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</si>
  <si>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</si>
  <si>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</si>
  <si>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</si>
  <si>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</si>
  <si>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</si>
  <si>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</si>
  <si>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</si>
  <si>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</si>
  <si>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</si>
  <si>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</si>
  <si>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</si>
  <si>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</si>
  <si>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</si>
  <si>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</si>
  <si>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</si>
  <si>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</si>
  <si>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</si>
  <si>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</si>
  <si>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</si>
  <si>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</si>
  <si>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</si>
  <si>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</si>
  <si>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</si>
  <si>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</si>
  <si>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</si>
  <si>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</si>
  <si>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</si>
  <si>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</si>
  <si>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</si>
  <si>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</si>
  <si>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</si>
  <si>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</si>
  <si>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</si>
  <si>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</si>
  <si>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</si>
  <si>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</si>
  <si>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</si>
  <si>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</si>
  <si>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</si>
  <si>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</si>
  <si>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</si>
  <si>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</si>
  <si>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</si>
  <si>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</si>
  <si>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</si>
  <si>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</si>
  <si>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</si>
  <si>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</si>
  <si>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</si>
  <si>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</si>
  <si>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</si>
  <si>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</si>
  <si>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</si>
  <si>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</si>
  <si>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</si>
  <si>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</si>
  <si>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</si>
  <si>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</si>
  <si>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</si>
  <si>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</si>
  <si>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</si>
  <si>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</si>
  <si>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</si>
  <si>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</si>
  <si>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</si>
  <si>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</si>
  <si>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</si>
  <si>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</si>
  <si>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</si>
  <si>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</si>
  <si>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</si>
  <si>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</si>
  <si>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</si>
  <si>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</si>
  <si>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</si>
  <si>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</si>
  <si>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</si>
  <si>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</si>
  <si>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</si>
  <si>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</si>
  <si>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</si>
  <si>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</si>
  <si>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</si>
  <si>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</si>
  <si>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</si>
  <si>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</si>
  <si>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</si>
  <si>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</si>
  <si>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</si>
  <si>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</si>
  <si>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</si>
  <si>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</si>
  <si>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</si>
  <si>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</si>
  <si>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</si>
  <si>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</si>
  <si>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</si>
  <si>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</si>
  <si>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</si>
  <si>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</si>
  <si>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</si>
  <si>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</si>
  <si>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</si>
  <si>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</si>
  <si>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</si>
  <si>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</si>
  <si>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</si>
  <si>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</si>
  <si>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</si>
  <si>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</si>
  <si>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</si>
  <si>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</si>
  <si>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</si>
  <si>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</si>
  <si>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</si>
  <si>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</si>
  <si>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</si>
  <si>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</si>
  <si>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</si>
  <si>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</si>
  <si>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</si>
  <si>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</si>
  <si>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</si>
  <si>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</si>
  <si>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</si>
  <si>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</si>
  <si>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</si>
  <si>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</si>
  <si>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</si>
  <si>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</si>
  <si>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</si>
  <si>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</si>
  <si>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</si>
  <si>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</si>
  <si>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</si>
  <si>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</si>
  <si>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</si>
  <si>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</si>
  <si>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</si>
  <si>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</si>
  <si>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</si>
  <si>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</si>
  <si>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</si>
  <si>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</si>
  <si>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</si>
  <si>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</si>
  <si>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</si>
  <si>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</si>
  <si>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</si>
  <si>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</si>
  <si>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</si>
  <si>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</si>
  <si>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</si>
  <si>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</si>
  <si>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</si>
  <si>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</si>
  <si>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</si>
  <si>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</si>
  <si>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</si>
  <si>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</si>
  <si>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</si>
  <si>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</si>
  <si>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</si>
  <si>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</si>
  <si>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</si>
  <si>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</si>
  <si>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</si>
  <si>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</si>
  <si>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</si>
  <si>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</si>
  <si>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</si>
  <si>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</si>
  <si>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</si>
  <si>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</si>
  <si>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</si>
  <si>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</si>
  <si>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</si>
  <si>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</si>
  <si>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</si>
  <si>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</si>
  <si>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</si>
  <si>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</si>
  <si>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</si>
  <si>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</si>
  <si>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</si>
  <si>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</si>
  <si>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</si>
  <si>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</si>
  <si>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</si>
  <si>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</si>
  <si>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</si>
  <si>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</si>
  <si>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</si>
  <si>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</si>
  <si>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</si>
  <si>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</si>
  <si>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</si>
  <si>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</si>
  <si>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</si>
  <si>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</si>
  <si>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</si>
  <si>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</si>
  <si>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</si>
  <si>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</si>
  <si>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</si>
  <si>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</si>
  <si>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</si>
  <si>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</si>
  <si>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</si>
  <si>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</si>
  <si>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</si>
  <si>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</si>
  <si>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</si>
  <si>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</si>
  <si>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</si>
  <si>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</si>
  <si>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</si>
  <si>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</si>
  <si>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</si>
  <si>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</si>
  <si>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</si>
  <si>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</si>
  <si>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</si>
  <si>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</si>
  <si>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</si>
  <si>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</si>
  <si>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</si>
  <si>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</si>
  <si>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</si>
  <si>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</si>
  <si>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</si>
  <si>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</si>
  <si>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</si>
  <si>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</si>
  <si>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</si>
  <si>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</si>
  <si>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</si>
  <si>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</si>
  <si>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</si>
  <si>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</si>
  <si>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</si>
  <si>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</si>
  <si>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</si>
  <si>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</si>
  <si>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</si>
  <si>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</si>
  <si>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</si>
  <si>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</si>
  <si>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</si>
  <si>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</si>
  <si>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</si>
  <si>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</si>
  <si>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</si>
  <si>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</si>
  <si>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</si>
  <si>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</si>
  <si>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</si>
  <si>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</si>
  <si>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</si>
  <si>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</si>
  <si>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</si>
  <si>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</si>
  <si>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</si>
  <si>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</si>
  <si>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</si>
  <si>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</si>
  <si>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</si>
  <si>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</si>
  <si>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</si>
  <si>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</si>
  <si>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</si>
  <si>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</si>
  <si>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</si>
  <si>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</si>
  <si>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</si>
  <si>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</si>
  <si>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</si>
  <si>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</si>
  <si>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</si>
  <si>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</si>
  <si>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</si>
  <si>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</si>
  <si>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</si>
  <si>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</si>
  <si>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</si>
  <si>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</si>
  <si>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</si>
  <si>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</si>
  <si>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</si>
  <si>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</si>
  <si>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</si>
  <si>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</si>
  <si>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</si>
  <si>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</si>
  <si>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</si>
  <si>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</si>
  <si>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</si>
  <si>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</si>
  <si>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</si>
  <si>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</si>
  <si>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</si>
  <si>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</si>
  <si>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</si>
  <si>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</si>
  <si>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</si>
  <si>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</si>
  <si>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</si>
  <si>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</si>
  <si>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</si>
  <si>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</si>
  <si>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</si>
  <si>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</si>
  <si>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</si>
  <si>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</si>
  <si>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</si>
  <si>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</si>
  <si>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</si>
  <si>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</si>
  <si>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</si>
  <si>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</si>
  <si>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</si>
  <si>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</si>
  <si>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</si>
  <si>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</si>
  <si>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</si>
  <si>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</si>
  <si>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</si>
  <si>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</si>
  <si>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</si>
  <si>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</si>
  <si>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</si>
  <si>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</si>
  <si>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</si>
  <si>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</si>
  <si>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</si>
  <si>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</si>
  <si>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</si>
  <si>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</si>
  <si>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</si>
  <si>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</si>
  <si>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</si>
  <si>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</si>
  <si>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</si>
  <si>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</si>
  <si>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</si>
  <si>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</si>
  <si>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</si>
  <si>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</si>
  <si>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</si>
  <si>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</si>
  <si>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</si>
  <si>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</si>
  <si>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</si>
  <si>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</si>
  <si>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</si>
  <si>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</si>
  <si>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</si>
  <si>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</si>
  <si>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</si>
  <si>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</si>
  <si>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</si>
  <si>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</si>
  <si>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</si>
  <si>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</si>
  <si>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</si>
  <si>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</si>
  <si>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</si>
  <si>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</si>
  <si>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</si>
  <si>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</si>
  <si>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</si>
  <si>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</si>
  <si>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</si>
  <si>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</si>
  <si>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</si>
  <si>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</si>
  <si>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</si>
  <si>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</si>
  <si>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</si>
  <si>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</si>
  <si>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</si>
  <si>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</si>
  <si>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</si>
  <si>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</si>
  <si>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</si>
  <si>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</si>
  <si>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</si>
  <si>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</si>
  <si>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</si>
  <si>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</si>
  <si>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</si>
  <si>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</si>
  <si>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</si>
  <si>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</si>
  <si>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</si>
  <si>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</si>
  <si>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</si>
  <si>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</si>
  <si>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</si>
  <si>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</si>
  <si>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</si>
  <si>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</si>
  <si>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</si>
  <si>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</si>
  <si>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</si>
  <si>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</si>
  <si>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</si>
  <si>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</si>
  <si>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</si>
  <si>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</si>
  <si>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</si>
  <si>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</si>
  <si>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</si>
  <si>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</si>
  <si>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</si>
  <si>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</si>
  <si>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</si>
  <si>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</si>
  <si>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</si>
  <si>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</si>
  <si>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</si>
  <si>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</si>
  <si>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</si>
  <si>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</si>
  <si>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</si>
  <si>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</si>
  <si>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</si>
  <si>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</si>
  <si>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</si>
  <si>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</si>
  <si>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</si>
  <si>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</si>
  <si>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</si>
  <si>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</si>
  <si>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</si>
  <si>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</si>
  <si>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</si>
  <si>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</si>
  <si>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</si>
  <si>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</si>
  <si>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</si>
  <si>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</si>
  <si>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</si>
  <si>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</si>
  <si>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</si>
  <si>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</si>
  <si>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</si>
  <si>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</si>
  <si>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</si>
  <si>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</si>
  <si>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</si>
  <si>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</si>
  <si>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</si>
  <si>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</si>
  <si>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</si>
  <si>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</si>
  <si>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</si>
  <si>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</si>
  <si>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</si>
  <si>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</si>
  <si>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</si>
  <si>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</si>
  <si>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</si>
  <si>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</si>
  <si>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</si>
  <si>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</si>
  <si>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</si>
  <si>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</si>
  <si>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</si>
  <si>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</si>
  <si>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</si>
  <si>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</si>
  <si>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</si>
  <si>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</si>
  <si>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</si>
  <si>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</si>
  <si>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</si>
  <si>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</si>
  <si>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</si>
  <si>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</si>
  <si>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</si>
  <si>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</si>
  <si>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</si>
  <si>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</si>
  <si>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</si>
  <si>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</si>
  <si>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</si>
  <si>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</si>
  <si>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</si>
  <si>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</si>
  <si>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</si>
  <si>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</si>
  <si>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</si>
  <si>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</si>
  <si>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</si>
  <si>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</si>
  <si>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</si>
  <si>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</si>
  <si>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</si>
  <si>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</si>
  <si>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</si>
  <si>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</si>
  <si>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</si>
  <si>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</si>
  <si>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</si>
  <si>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</si>
  <si>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</si>
  <si>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</si>
  <si>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</si>
  <si>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</si>
  <si>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</si>
  <si>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</si>
  <si>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</si>
  <si>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</si>
  <si>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</si>
  <si>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</si>
  <si>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</si>
  <si>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</si>
  <si>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</si>
  <si>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</si>
  <si>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</si>
  <si>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</si>
  <si>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</si>
  <si>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</si>
  <si>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</si>
  <si>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</si>
  <si>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</si>
  <si>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</si>
  <si>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</si>
  <si>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</si>
  <si>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</si>
  <si>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</si>
  <si>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</si>
  <si>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</si>
  <si>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</si>
  <si>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</si>
  <si>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</si>
  <si>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</si>
  <si>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</si>
  <si>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</si>
  <si>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</si>
  <si>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</si>
  <si>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</si>
  <si>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</si>
  <si>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</si>
  <si>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</si>
  <si>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</si>
  <si>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</si>
  <si>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</si>
  <si>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</si>
  <si>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</si>
  <si>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</si>
  <si>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</si>
  <si>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</si>
  <si>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</si>
  <si>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</si>
  <si>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</si>
  <si>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</si>
  <si>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</si>
  <si>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</si>
  <si>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</si>
  <si>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</si>
  <si>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</si>
  <si>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</si>
  <si>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</si>
  <si>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</si>
  <si>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</si>
  <si>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</si>
  <si>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</si>
  <si>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</si>
  <si>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</si>
  <si>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</si>
  <si>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</si>
  <si>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</si>
  <si>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</si>
  <si>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</si>
  <si>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</si>
  <si>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</si>
  <si>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</si>
  <si>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</si>
  <si>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</si>
  <si>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</si>
  <si>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</si>
  <si>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</si>
  <si>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</si>
  <si>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</si>
  <si>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</si>
  <si>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</si>
  <si>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</si>
  <si>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</si>
  <si>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</si>
  <si>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</si>
  <si>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</si>
  <si>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</si>
  <si>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</si>
  <si>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</si>
  <si>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</si>
  <si>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</si>
  <si>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</si>
  <si>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</si>
  <si>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</si>
  <si>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</si>
  <si>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</si>
  <si>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</si>
  <si>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</si>
  <si>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</si>
  <si>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</si>
  <si>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</si>
  <si>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</si>
  <si>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</si>
  <si>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</si>
  <si>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</si>
  <si>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</si>
  <si>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</si>
  <si>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</si>
  <si>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</si>
  <si>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</si>
  <si>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</si>
  <si>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</si>
  <si>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</si>
  <si>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</si>
  <si>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</si>
  <si>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</si>
  <si>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</si>
  <si>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</si>
  <si>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</si>
  <si>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</si>
  <si>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</si>
  <si>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</si>
  <si>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</si>
  <si>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</si>
  <si>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</si>
  <si>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</si>
  <si>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</si>
  <si>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</si>
  <si>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</si>
  <si>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</si>
  <si>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</si>
  <si>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</si>
  <si>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</si>
  <si>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</si>
  <si>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</si>
  <si>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</si>
  <si>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</si>
  <si>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</si>
  <si>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</si>
  <si>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</si>
  <si>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</si>
  <si>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</si>
  <si>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</si>
  <si>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</si>
  <si>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</si>
  <si>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</si>
  <si>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</si>
  <si>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</si>
  <si>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</si>
  <si>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</si>
  <si>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</si>
  <si>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</si>
  <si>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</si>
  <si>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</si>
  <si>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</si>
  <si>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</si>
  <si>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</si>
  <si>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</si>
  <si>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</si>
  <si>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</si>
  <si>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</si>
  <si>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</si>
  <si>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</si>
  <si>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</si>
  <si>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</si>
  <si>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</si>
  <si>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</si>
  <si>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</si>
  <si>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</si>
  <si>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</si>
  <si>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</si>
  <si>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</si>
  <si>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</si>
  <si>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</si>
  <si>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</si>
  <si>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</si>
  <si>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</si>
  <si>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</si>
  <si>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</si>
  <si>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</si>
  <si>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</si>
  <si>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</si>
  <si>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</si>
  <si>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</si>
  <si>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</si>
  <si>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</si>
  <si>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</si>
  <si>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</si>
  <si>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</si>
  <si>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</si>
  <si>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</si>
  <si>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</si>
  <si>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</si>
  <si>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</si>
  <si>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</si>
  <si>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</si>
  <si>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</si>
  <si>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</si>
  <si>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</si>
  <si>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</si>
  <si>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</si>
  <si>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</si>
  <si>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</si>
  <si>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</si>
  <si>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</si>
  <si>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</si>
  <si>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</si>
  <si>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</si>
  <si>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</si>
  <si>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</si>
  <si>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</si>
  <si>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</si>
  <si>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</si>
  <si>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</si>
  <si>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</si>
  <si>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</si>
  <si>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</si>
  <si>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</si>
  <si>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</si>
  <si>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</si>
  <si>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</si>
  <si>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</si>
  <si>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</si>
  <si>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</si>
  <si>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</si>
  <si>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</si>
  <si>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</si>
  <si>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</si>
  <si>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</si>
  <si>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</si>
  <si>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</si>
  <si>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</si>
  <si>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</si>
  <si>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</si>
  <si>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</si>
  <si>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</si>
  <si>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</si>
  <si>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</si>
  <si>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</si>
  <si>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</si>
  <si>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</si>
  <si>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</si>
  <si>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</si>
  <si>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</si>
  <si>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</si>
  <si>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</si>
  <si>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</si>
  <si>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</si>
  <si>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</si>
  <si>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</si>
  <si>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</si>
  <si>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</si>
  <si>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</si>
  <si>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</si>
  <si>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</si>
  <si>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</si>
  <si>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</si>
  <si>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</si>
  <si>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</si>
  <si>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</si>
  <si>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</si>
  <si>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</si>
  <si>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</si>
  <si>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</si>
  <si>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</si>
  <si>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</si>
  <si>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</si>
  <si>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</si>
  <si>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</si>
  <si>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</si>
  <si>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</si>
  <si>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</si>
  <si>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</si>
  <si>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</si>
  <si>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</si>
  <si>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</si>
  <si>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</si>
  <si>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</si>
  <si>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</si>
  <si>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</si>
  <si>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</si>
  <si>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</si>
  <si>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</si>
  <si>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</si>
  <si>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</si>
  <si>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</si>
  <si>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</si>
  <si>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</si>
  <si>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</si>
  <si>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</si>
  <si>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</si>
  <si>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</si>
  <si>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</si>
  <si>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</si>
  <si>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</si>
  <si>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</si>
  <si>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</si>
  <si>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</si>
  <si>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</si>
  <si>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</si>
  <si>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</si>
  <si>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</si>
  <si>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</si>
  <si>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</si>
  <si>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</si>
  <si>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</si>
  <si>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</si>
  <si>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</si>
  <si>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</si>
  <si>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</si>
  <si>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</si>
  <si>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</si>
  <si>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</si>
  <si>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</si>
  <si>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</si>
  <si>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</si>
  <si>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</si>
  <si>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</si>
  <si>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</si>
  <si>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</si>
  <si>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</si>
  <si>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</si>
  <si>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</si>
  <si>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</si>
  <si>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</si>
  <si>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</si>
  <si>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</si>
  <si>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</si>
  <si>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</si>
  <si>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</si>
  <si>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</si>
  <si>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</si>
  <si>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</si>
  <si>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</si>
  <si>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</si>
  <si>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</si>
  <si>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</si>
  <si>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</si>
  <si>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</si>
  <si>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</si>
  <si>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</si>
  <si>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</si>
  <si>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</si>
  <si>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</si>
  <si>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</si>
  <si>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</si>
  <si>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</si>
  <si>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</si>
  <si>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</si>
  <si>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</si>
  <si>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</si>
  <si>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</si>
  <si>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</si>
  <si>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</si>
  <si>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</si>
  <si>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</si>
  <si>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</si>
  <si>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</si>
  <si>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</si>
  <si>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</si>
  <si>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</si>
  <si>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</si>
  <si>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</si>
  <si>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</si>
  <si>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</si>
  <si>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</si>
  <si>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</si>
  <si>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</si>
  <si>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</si>
  <si>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</si>
  <si>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</si>
  <si>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</si>
  <si>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</si>
  <si>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</si>
  <si>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</si>
  <si>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</si>
  <si>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</si>
  <si>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</si>
  <si>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</si>
  <si>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</si>
  <si>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</si>
  <si>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</si>
  <si>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</si>
  <si>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</si>
  <si>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</si>
  <si>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</si>
  <si>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</si>
  <si>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</si>
  <si>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</si>
  <si>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</si>
  <si>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</si>
  <si>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</si>
  <si>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</si>
  <si>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</si>
  <si>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</si>
  <si>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</si>
  <si>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</si>
  <si>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</si>
  <si>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</si>
  <si>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</si>
  <si>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</si>
  <si>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</si>
  <si>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</si>
  <si>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</si>
  <si>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</si>
  <si>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</si>
  <si>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</si>
  <si>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</si>
  <si>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</si>
  <si>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</si>
  <si>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</si>
  <si>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</si>
  <si>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</si>
  <si>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</si>
  <si>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</si>
  <si>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</si>
  <si>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</si>
  <si>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</si>
  <si>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</si>
  <si>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</si>
  <si>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</si>
  <si>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</si>
  <si>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</si>
  <si>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</si>
  <si>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</si>
  <si>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</si>
  <si>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</si>
  <si>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</si>
  <si>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</si>
  <si>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</si>
  <si>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</si>
  <si>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</si>
  <si>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</si>
  <si>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</si>
  <si>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</si>
  <si>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</si>
  <si>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</si>
  <si>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</si>
  <si>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</si>
  <si>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</si>
  <si>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</si>
  <si>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</si>
  <si>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</si>
  <si>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</si>
  <si>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</si>
  <si>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</si>
  <si>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</si>
  <si>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</si>
  <si>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</si>
  <si>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</si>
  <si>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</si>
  <si>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</si>
  <si>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</si>
  <si>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</si>
  <si>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</si>
  <si>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</si>
  <si>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</si>
  <si>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</si>
  <si>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</si>
  <si>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</si>
  <si>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</si>
  <si>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</si>
  <si>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</si>
  <si>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</si>
  <si>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</si>
  <si>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</si>
  <si>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</si>
  <si>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</si>
  <si>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</si>
  <si>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</si>
  <si>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</si>
  <si>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</si>
  <si>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</si>
  <si>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</si>
  <si>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</si>
  <si>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</si>
  <si>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</si>
  <si>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</si>
  <si>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</si>
  <si>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</si>
  <si>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</si>
  <si>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</si>
  <si>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</si>
  <si>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</si>
  <si>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</si>
  <si>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</si>
  <si>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</si>
  <si>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</si>
  <si>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</si>
  <si>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</si>
  <si>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</si>
  <si>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</si>
  <si>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</si>
  <si>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</si>
  <si>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</si>
  <si>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</si>
  <si>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</si>
  <si>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</si>
  <si>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</si>
  <si>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</si>
  <si>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</si>
  <si>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</si>
  <si>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</si>
  <si>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</si>
  <si>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</si>
  <si>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</si>
  <si>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</si>
  <si>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</si>
  <si>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</si>
  <si>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</si>
  <si>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</si>
  <si>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</si>
  <si>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</si>
  <si>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</si>
  <si>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</si>
  <si>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</si>
  <si>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</si>
  <si>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</si>
  <si>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</si>
  <si>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</si>
  <si>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</si>
  <si>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</si>
  <si>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</si>
  <si>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</si>
  <si>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</si>
  <si>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</si>
  <si>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</si>
  <si>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</si>
  <si>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</si>
  <si>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</si>
  <si>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</si>
  <si>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</si>
  <si>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</si>
  <si>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</si>
  <si>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</si>
  <si>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</si>
  <si>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</si>
  <si>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</si>
  <si>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</si>
  <si>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</si>
  <si>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</si>
  <si>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</si>
  <si>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</si>
  <si>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</si>
  <si>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</si>
  <si>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</si>
  <si>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</si>
  <si>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</si>
  <si>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</si>
  <si>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</si>
  <si>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</si>
  <si>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</si>
  <si>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</si>
  <si>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</si>
  <si>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</si>
  <si>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</si>
  <si>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</si>
  <si>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</si>
  <si>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</si>
  <si>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</si>
  <si>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</si>
  <si>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</si>
  <si>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</si>
  <si>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</si>
  <si>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</si>
  <si>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</si>
  <si>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</si>
  <si>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</si>
  <si>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</si>
  <si>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</si>
  <si>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</si>
  <si>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</si>
  <si>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</si>
  <si>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</si>
  <si>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</si>
  <si>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</si>
  <si>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</si>
  <si>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</si>
  <si>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</si>
  <si>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</si>
  <si>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</si>
  <si>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</si>
  <si>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</si>
  <si>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</si>
  <si>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</si>
  <si>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</si>
  <si>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</si>
  <si>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</si>
  <si>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</si>
  <si>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</si>
  <si>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</si>
  <si>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</si>
  <si>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</si>
  <si>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</si>
  <si>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</si>
  <si>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</si>
  <si>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</si>
  <si>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</si>
  <si>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</si>
  <si>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</si>
  <si>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</si>
  <si>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</si>
  <si>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</si>
  <si>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</si>
  <si>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</si>
  <si>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</si>
  <si>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</si>
  <si>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</si>
  <si>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</si>
  <si>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</si>
  <si>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</si>
  <si>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</si>
  <si>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</si>
  <si>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</si>
  <si>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</si>
  <si>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</si>
  <si>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</si>
  <si>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</si>
  <si>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</si>
  <si>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</si>
  <si>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</si>
  <si>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</si>
  <si>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</si>
  <si>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</si>
  <si>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</si>
  <si>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</si>
  <si>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</si>
  <si>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</si>
  <si>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</si>
  <si>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</si>
  <si>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</si>
  <si>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</si>
  <si>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</si>
  <si>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</si>
  <si>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</si>
  <si>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</si>
  <si>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</si>
  <si>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</si>
  <si>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</si>
  <si>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</si>
  <si>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</si>
  <si>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</si>
  <si>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</si>
  <si>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</si>
  <si>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</si>
  <si>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</si>
  <si>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</si>
  <si>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</si>
  <si>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</si>
  <si>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</si>
  <si>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</si>
  <si>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</si>
  <si>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</si>
  <si>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</si>
  <si>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</si>
  <si>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</si>
  <si>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</si>
  <si>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</si>
  <si>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</si>
  <si>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</si>
  <si>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</si>
  <si>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</si>
  <si>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</si>
  <si>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</si>
  <si>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</si>
  <si>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</si>
  <si>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</si>
  <si>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</si>
  <si>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</si>
  <si>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</si>
  <si>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</si>
  <si>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</si>
  <si>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</si>
  <si>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</si>
  <si>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</si>
  <si>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</si>
  <si>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</si>
  <si>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</si>
  <si>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</si>
  <si>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</si>
  <si>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</si>
  <si>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</si>
  <si>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</si>
  <si>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</si>
  <si>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</si>
  <si>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</si>
  <si>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</si>
  <si>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</si>
  <si>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</si>
  <si>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</si>
  <si>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</si>
  <si>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</si>
  <si>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</si>
  <si>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</si>
  <si>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</si>
  <si>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</si>
  <si>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</si>
  <si>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</si>
  <si>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</si>
  <si>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</si>
  <si>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</si>
  <si>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</si>
  <si>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</si>
  <si>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</si>
  <si>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</si>
  <si>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</si>
  <si>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</si>
  <si>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</si>
  <si>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</si>
  <si>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</si>
  <si>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</si>
  <si>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</si>
  <si>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</si>
  <si>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</si>
  <si>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</si>
  <si>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</si>
  <si>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</si>
  <si>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</si>
  <si>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</si>
  <si>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</si>
  <si>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</si>
  <si>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</si>
  <si>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</si>
  <si>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</si>
  <si>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</si>
  <si>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</si>
  <si>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</si>
  <si>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</si>
  <si>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</si>
  <si>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</si>
  <si>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</si>
  <si>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</si>
  <si>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</si>
  <si>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</si>
  <si>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</si>
  <si>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</si>
  <si>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</si>
  <si>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</si>
  <si>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</si>
  <si>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</si>
  <si>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</si>
  <si>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</si>
  <si>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</si>
  <si>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</si>
  <si>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</si>
  <si>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</si>
  <si>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</si>
  <si>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</si>
  <si>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</si>
  <si>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</si>
  <si>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</si>
  <si>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</si>
  <si>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</si>
  <si>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</si>
  <si>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</si>
  <si>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</si>
  <si>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</si>
  <si>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</si>
  <si>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</si>
  <si>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</si>
  <si>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</si>
  <si>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</si>
  <si>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</si>
  <si>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</si>
  <si>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</si>
  <si>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</si>
  <si>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</si>
  <si>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</si>
  <si>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</si>
  <si>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</si>
  <si>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</si>
  <si>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</si>
  <si>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</si>
  <si>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</si>
  <si>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</si>
  <si>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</si>
  <si>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</si>
  <si>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</si>
  <si>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</si>
  <si>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</si>
  <si>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</si>
  <si>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</si>
  <si>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</si>
  <si>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</si>
  <si>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</si>
  <si>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</si>
  <si>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</si>
  <si>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</si>
  <si>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</si>
  <si>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</si>
  <si>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</si>
  <si>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</si>
  <si>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</si>
  <si>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</si>
  <si>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</si>
  <si>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</si>
  <si>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</si>
  <si>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</si>
  <si>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</si>
  <si>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</si>
  <si>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</si>
  <si>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</si>
  <si>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</si>
  <si>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</si>
  <si>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</si>
  <si>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</si>
  <si>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</si>
  <si>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</si>
  <si>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</si>
  <si>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</si>
  <si>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</si>
  <si>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</si>
  <si>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</si>
  <si>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</si>
  <si>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</si>
  <si>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</si>
  <si>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</si>
  <si>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</si>
  <si>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</si>
  <si>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</si>
  <si>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</si>
  <si>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</si>
  <si>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</si>
  <si>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</si>
  <si>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</si>
  <si>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</si>
  <si>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</si>
  <si>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</si>
  <si>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</si>
  <si>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</si>
  <si>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</si>
  <si>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</si>
  <si>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</si>
  <si>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</si>
  <si>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</si>
  <si>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</si>
  <si>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</si>
  <si>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</si>
  <si>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</si>
  <si>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</si>
  <si>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</si>
  <si>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</si>
  <si>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</si>
  <si>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</si>
  <si>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</si>
  <si>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</si>
  <si>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</si>
  <si>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</si>
  <si>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</si>
  <si>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</si>
  <si>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</si>
  <si>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</si>
  <si>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</si>
  <si>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</si>
  <si>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</si>
  <si>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</si>
  <si>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</si>
  <si>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</si>
  <si>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</si>
  <si>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</si>
  <si>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</si>
  <si>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</si>
  <si>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</si>
  <si>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</si>
  <si>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</si>
  <si>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</si>
  <si>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</si>
  <si>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</si>
  <si>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</si>
  <si>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</si>
  <si>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</si>
  <si>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</si>
  <si>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</si>
  <si>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</si>
  <si>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</si>
  <si>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</si>
  <si>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</si>
  <si>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</si>
  <si>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</si>
  <si>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</si>
  <si>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</si>
  <si>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</si>
  <si>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</si>
  <si>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</si>
  <si>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</si>
  <si>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</si>
  <si>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</si>
  <si>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</si>
  <si>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</si>
  <si>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</si>
  <si>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</si>
  <si>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</si>
  <si>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</si>
  <si>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</si>
  <si>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</si>
  <si>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</si>
  <si>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</si>
  <si>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</si>
  <si>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</si>
  <si>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</si>
  <si>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</si>
  <si>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</si>
  <si>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</si>
  <si>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</si>
  <si>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</si>
  <si>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</si>
  <si>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</si>
  <si>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</si>
  <si>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</si>
  <si>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</si>
  <si>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</si>
  <si>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</si>
  <si>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</si>
  <si>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</si>
  <si>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</si>
  <si>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</si>
  <si>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</si>
  <si>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</si>
  <si>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</si>
  <si>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</si>
  <si>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</si>
  <si>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</si>
  <si>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</si>
  <si>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</si>
  <si>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</si>
  <si>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</si>
  <si>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</si>
  <si>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</si>
  <si>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</si>
  <si>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</si>
  <si>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</si>
  <si>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</si>
  <si>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</si>
  <si>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</si>
  <si>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</si>
  <si>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</si>
  <si>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</si>
  <si>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</si>
  <si>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</si>
  <si>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</si>
  <si>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</si>
  <si>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</si>
  <si>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</si>
  <si>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</si>
  <si>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</si>
  <si>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</si>
  <si>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</si>
  <si>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</si>
  <si>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</si>
  <si>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</si>
  <si>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</si>
  <si>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</si>
  <si>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</si>
  <si>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</si>
  <si>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</si>
  <si>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</si>
  <si>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</si>
  <si>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</si>
  <si>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</si>
  <si>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</si>
  <si>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</si>
  <si>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</si>
  <si>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</si>
  <si>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</si>
  <si>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</si>
  <si>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</si>
  <si>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</si>
  <si>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</si>
  <si>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</si>
  <si>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</si>
  <si>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</si>
  <si>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</si>
  <si>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</si>
  <si>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</si>
  <si>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</si>
  <si>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</si>
  <si>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</si>
  <si>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</si>
  <si>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</si>
  <si>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</si>
  <si>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</si>
  <si>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</si>
  <si>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</si>
  <si>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</si>
  <si>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</si>
  <si>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</si>
  <si>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</si>
  <si>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</si>
  <si>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</si>
  <si>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</si>
  <si>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</si>
  <si>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</si>
  <si>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</si>
  <si>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</si>
  <si>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</si>
  <si>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</si>
  <si>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</si>
  <si>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</si>
  <si>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</si>
  <si>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</si>
  <si>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</si>
  <si>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</si>
  <si>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</si>
  <si>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</si>
  <si>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</si>
  <si>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</si>
  <si>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</si>
  <si>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</si>
  <si>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</si>
  <si>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</si>
  <si>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</si>
  <si>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</si>
  <si>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</si>
  <si>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</si>
  <si>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</si>
  <si>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</si>
  <si>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</si>
  <si>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</si>
  <si>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</si>
  <si>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</si>
  <si>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</si>
  <si>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</si>
  <si>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</si>
  <si>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</si>
  <si>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</si>
  <si>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</si>
  <si>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</si>
  <si>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</si>
  <si>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</si>
  <si>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</si>
  <si>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</si>
  <si>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</si>
  <si>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</si>
  <si>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</si>
  <si>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</si>
  <si>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</si>
  <si>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</si>
  <si>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</si>
  <si>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</si>
  <si>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</si>
  <si>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</si>
  <si>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</si>
  <si>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</si>
  <si>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</si>
  <si>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</si>
  <si>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</si>
  <si>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</si>
  <si>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</si>
  <si>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</si>
  <si>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</si>
  <si>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</si>
  <si>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</si>
  <si>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</si>
  <si>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</si>
  <si>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</si>
  <si>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</si>
  <si>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</si>
  <si>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</si>
  <si>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</si>
  <si>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</si>
  <si>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</si>
  <si>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</si>
  <si>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</si>
  <si>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</si>
  <si>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</si>
  <si>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</si>
  <si>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</si>
  <si>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</si>
  <si>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</si>
  <si>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</si>
  <si>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</si>
  <si>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</si>
  <si>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</si>
  <si>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</si>
  <si>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</si>
  <si>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</si>
  <si>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</si>
  <si>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</si>
  <si>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</si>
  <si>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</si>
  <si>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</si>
  <si>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</si>
  <si>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</si>
  <si>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</si>
  <si>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</si>
  <si>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</si>
  <si>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</si>
  <si>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</si>
  <si>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</si>
  <si>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</si>
  <si>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</si>
  <si>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</si>
  <si>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</si>
  <si>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</si>
  <si>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</si>
  <si>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</si>
  <si>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</si>
  <si>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</si>
  <si>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</si>
  <si>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</si>
  <si>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</si>
  <si>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</si>
  <si>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</si>
  <si>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</si>
  <si>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</si>
  <si>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</si>
  <si>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</si>
  <si>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</si>
  <si>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</si>
  <si>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</si>
  <si>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</si>
  <si>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</si>
  <si>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</si>
  <si>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</si>
  <si>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</si>
  <si>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</si>
  <si>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</si>
  <si>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</si>
  <si>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</si>
  <si>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</si>
  <si>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</si>
  <si>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</si>
  <si>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</si>
  <si>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</si>
  <si>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</si>
  <si>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</si>
  <si>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</si>
  <si>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</si>
  <si>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</si>
  <si>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</si>
  <si>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</si>
  <si>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</si>
  <si>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</si>
  <si>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</si>
  <si>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</si>
  <si>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</si>
  <si>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</si>
  <si>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</si>
  <si>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</si>
  <si>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</si>
  <si>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</si>
  <si>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</si>
  <si>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</si>
  <si>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</si>
  <si>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</si>
  <si>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</si>
  <si>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</si>
  <si>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</si>
  <si>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</si>
  <si>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</si>
  <si>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</si>
  <si>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</si>
  <si>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</si>
  <si>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</si>
  <si>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</si>
  <si>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</si>
  <si>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</si>
  <si>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</si>
  <si>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</si>
  <si>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</si>
  <si>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</si>
  <si>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</si>
  <si>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</si>
  <si>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</si>
  <si>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</si>
  <si>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</si>
  <si>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</si>
  <si>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</si>
  <si>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</si>
  <si>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</si>
  <si>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</si>
  <si>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</si>
  <si>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</si>
  <si>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</si>
  <si>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</si>
  <si>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</si>
  <si>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</si>
  <si>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</si>
  <si>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</si>
  <si>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</si>
  <si>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</si>
  <si>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</si>
  <si>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</si>
  <si>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</si>
  <si>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</si>
  <si>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</si>
  <si>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</si>
  <si>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</si>
  <si>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</si>
  <si>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</si>
  <si>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</si>
  <si>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</si>
  <si>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</si>
  <si>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</si>
  <si>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</si>
  <si>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</si>
  <si>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</si>
  <si>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</si>
  <si>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</si>
  <si>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</si>
  <si>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</si>
  <si>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</si>
  <si>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</si>
  <si>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</si>
  <si>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</si>
  <si>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</si>
  <si>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</si>
  <si>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</si>
  <si>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</si>
  <si>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</si>
  <si>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</si>
  <si>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</si>
  <si>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</si>
  <si>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</si>
  <si>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</si>
  <si>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</si>
  <si>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</si>
  <si>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</si>
  <si>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</si>
  <si>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</si>
  <si>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</si>
  <si>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</si>
  <si>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</si>
  <si>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</si>
  <si>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</si>
  <si>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</si>
  <si>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</si>
  <si>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</si>
  <si>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</si>
  <si>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</si>
  <si>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</si>
  <si>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</si>
  <si>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</si>
  <si>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</si>
  <si>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</si>
  <si>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</si>
  <si>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</si>
  <si>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</si>
  <si>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</si>
  <si>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</si>
  <si>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</si>
  <si>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</si>
  <si>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</si>
  <si>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</si>
  <si>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</si>
  <si>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</si>
  <si>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</si>
  <si>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</si>
  <si>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</si>
  <si>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</si>
  <si>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</si>
  <si>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</si>
  <si>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</si>
  <si>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</si>
  <si>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</si>
  <si>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</si>
  <si>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</si>
  <si>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</si>
  <si>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</si>
  <si>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</si>
  <si>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</si>
  <si>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</si>
  <si>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</si>
  <si>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</si>
  <si>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</si>
  <si>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</si>
  <si>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</si>
  <si>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</si>
  <si>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</si>
  <si>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</si>
  <si>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</si>
  <si>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</si>
  <si>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</si>
  <si>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</si>
  <si>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</si>
  <si>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</si>
  <si>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</si>
  <si>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</si>
  <si>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</si>
  <si>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</si>
  <si>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</si>
  <si>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</si>
  <si>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</si>
  <si>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</si>
  <si>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</si>
  <si>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</si>
  <si>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</si>
  <si>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</si>
  <si>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</si>
  <si>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</si>
  <si>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</si>
  <si>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</si>
  <si>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</si>
  <si>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</si>
  <si>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</si>
  <si>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</si>
  <si>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</si>
  <si>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</si>
  <si>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</si>
  <si>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</si>
  <si>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</si>
  <si>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</si>
  <si>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</si>
  <si>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</si>
  <si>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</si>
  <si>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</si>
  <si>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</si>
  <si>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</si>
  <si>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</si>
  <si>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</si>
  <si>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</si>
  <si>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</si>
  <si>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</si>
  <si>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</si>
  <si>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</si>
  <si>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</si>
  <si>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</si>
  <si>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</si>
  <si>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</si>
  <si>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</si>
  <si>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</si>
  <si>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</si>
  <si>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</si>
  <si>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</si>
  <si>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</si>
  <si>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</si>
  <si>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</si>
  <si>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</si>
  <si>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</si>
  <si>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</si>
  <si>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</si>
  <si>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</si>
  <si>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</si>
  <si>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</si>
  <si>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</si>
  <si>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</si>
  <si>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</si>
  <si>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</si>
  <si>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</si>
  <si>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</si>
  <si>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</si>
  <si>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</si>
  <si>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</si>
  <si>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</si>
  <si>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</si>
  <si>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</si>
  <si>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</si>
  <si>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</si>
  <si>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</si>
  <si>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</si>
  <si>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</si>
  <si>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</si>
  <si>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</si>
  <si>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</si>
  <si>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</si>
  <si>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</si>
  <si>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</si>
  <si>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</si>
  <si>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</si>
  <si>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</si>
  <si>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</si>
  <si>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</si>
  <si>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</si>
  <si>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</si>
  <si>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</si>
  <si>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</si>
  <si>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</si>
  <si>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</si>
  <si>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</si>
  <si>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</si>
  <si>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</si>
  <si>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</si>
  <si>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</si>
  <si>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</si>
  <si>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</si>
  <si>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</si>
  <si>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</si>
  <si>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</si>
  <si>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</si>
  <si>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</si>
  <si>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</si>
  <si>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</si>
  <si>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</si>
  <si>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</si>
  <si>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</si>
  <si>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</si>
  <si>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</si>
  <si>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</si>
  <si>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</si>
  <si>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</si>
  <si>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</si>
  <si>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</si>
  <si>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</si>
  <si>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</si>
  <si>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</si>
  <si>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</si>
  <si>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</si>
  <si>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</si>
  <si>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</si>
  <si>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</si>
  <si>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</si>
  <si>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</si>
  <si>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</si>
  <si>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</si>
  <si>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</si>
  <si>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</si>
  <si>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</si>
  <si>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</si>
  <si>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</si>
  <si>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</si>
  <si>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</si>
  <si>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</si>
  <si>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</si>
  <si>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</si>
  <si>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</si>
  <si>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</si>
  <si>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</si>
  <si>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</si>
  <si>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</si>
  <si>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</si>
  <si>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</si>
  <si>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</si>
  <si>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</si>
  <si>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</si>
  <si>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</si>
  <si>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</si>
  <si>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</si>
  <si>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</si>
  <si>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</si>
  <si>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</si>
  <si>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</si>
  <si>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</si>
  <si>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</si>
  <si>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</si>
  <si>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</si>
  <si>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</si>
  <si>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</si>
  <si>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</si>
  <si>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</si>
  <si>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</si>
  <si>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</si>
  <si>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</si>
  <si>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</si>
  <si>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</si>
  <si>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</si>
  <si>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</si>
  <si>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</si>
  <si>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</si>
  <si>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</si>
  <si>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</si>
  <si>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</si>
  <si>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</si>
  <si>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</si>
  <si>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</si>
  <si>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</si>
  <si>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</si>
  <si>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</si>
  <si>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</si>
  <si>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</si>
  <si>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</si>
  <si>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</si>
  <si>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</si>
  <si>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</si>
  <si>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</si>
  <si>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</si>
  <si>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</si>
  <si>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</si>
  <si>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</si>
  <si>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</si>
  <si>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</si>
  <si>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</si>
  <si>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</si>
  <si>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</si>
  <si>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</si>
  <si>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</si>
  <si>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</si>
  <si>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</si>
  <si>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</si>
  <si>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</si>
  <si>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</si>
  <si>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</si>
  <si>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</si>
  <si>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</si>
  <si>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</si>
  <si>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</si>
  <si>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</si>
  <si>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</si>
  <si>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</si>
  <si>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</si>
  <si>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</si>
  <si>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</si>
  <si>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</si>
  <si>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</si>
  <si>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</si>
  <si>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</si>
  <si>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</si>
  <si>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</si>
  <si>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</si>
  <si>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</si>
  <si>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</si>
  <si>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</si>
  <si>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</si>
  <si>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</si>
  <si>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</si>
  <si>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</si>
  <si>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</si>
  <si>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</si>
  <si>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</si>
  <si>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</si>
  <si>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</si>
  <si>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</si>
  <si>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</si>
  <si>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</si>
  <si>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</si>
  <si>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</si>
  <si>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</si>
  <si>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</si>
  <si>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</si>
  <si>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</si>
  <si>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</si>
  <si>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</si>
  <si>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</si>
  <si>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</si>
  <si>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</si>
  <si>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</si>
  <si>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</si>
  <si>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</si>
  <si>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</si>
  <si>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</si>
  <si>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</si>
  <si>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</si>
  <si>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</si>
  <si>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</si>
  <si>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</si>
  <si>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</si>
  <si>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</si>
  <si>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</si>
  <si>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</si>
  <si>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</si>
  <si>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</si>
  <si>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</si>
  <si>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</si>
  <si>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</si>
  <si>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</si>
  <si>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</si>
  <si>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</si>
  <si>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</si>
  <si>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</si>
  <si>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</si>
  <si>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</si>
  <si>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</si>
  <si>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</si>
  <si>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</si>
  <si>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</si>
  <si>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</si>
  <si>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</si>
  <si>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</si>
  <si>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</si>
  <si>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</si>
  <si>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</si>
  <si>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</si>
  <si>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</si>
  <si>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</si>
  <si>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</si>
  <si>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</si>
  <si>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</si>
  <si>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</si>
  <si>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</si>
  <si>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</si>
  <si>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</si>
  <si>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</si>
  <si>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</si>
  <si>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</si>
  <si>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</si>
  <si>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</si>
  <si>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</si>
  <si>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</si>
  <si>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</si>
  <si>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</si>
  <si>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</si>
  <si>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</si>
  <si>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</si>
  <si>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</si>
  <si>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</si>
  <si>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</si>
  <si>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</si>
  <si>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</si>
  <si>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</si>
  <si>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</si>
  <si>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</si>
  <si>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</si>
  <si>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</si>
  <si>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</si>
  <si>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</si>
  <si>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</si>
  <si>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</si>
  <si>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</si>
  <si>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</si>
  <si>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</si>
  <si>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</si>
  <si>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</si>
  <si>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</si>
  <si>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</si>
  <si>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</si>
  <si>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</si>
  <si>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</si>
  <si>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</si>
  <si>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</si>
  <si>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</si>
  <si>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</si>
  <si>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</si>
  <si>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</si>
  <si>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</si>
  <si>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</si>
  <si>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</si>
  <si>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</si>
  <si>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</si>
  <si>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</si>
  <si>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</si>
  <si>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</si>
  <si>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</si>
  <si>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</si>
  <si>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</si>
  <si>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</si>
  <si>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</si>
  <si>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</si>
  <si>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</si>
  <si>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</si>
  <si>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</si>
  <si>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</si>
  <si>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</si>
  <si>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</si>
  <si>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</si>
  <si>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</si>
  <si>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</si>
  <si>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</si>
  <si>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</si>
  <si>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</si>
  <si>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</si>
  <si>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</si>
  <si>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</si>
  <si>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</si>
  <si>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</si>
  <si>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</si>
  <si>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</si>
  <si>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</si>
  <si>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</si>
  <si>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</si>
  <si>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</si>
  <si>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</si>
  <si>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</si>
  <si>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</si>
  <si>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</si>
  <si>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</si>
  <si>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</si>
  <si>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</si>
  <si>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</si>
  <si>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</si>
  <si>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</si>
  <si>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</si>
  <si>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</si>
  <si>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</si>
  <si>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</si>
  <si>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</si>
  <si>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</si>
  <si>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</si>
  <si>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</si>
  <si>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</si>
  <si>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</si>
  <si>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</si>
  <si>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</si>
  <si>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</si>
  <si>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</si>
  <si>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</si>
  <si>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</si>
  <si>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</si>
  <si>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</si>
  <si>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</si>
  <si>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</si>
  <si>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</si>
  <si>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</si>
  <si>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</si>
  <si>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</si>
  <si>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</si>
  <si>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</si>
  <si>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</si>
  <si>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</si>
  <si>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</si>
  <si>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</si>
  <si>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</si>
  <si>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</si>
  <si>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</si>
  <si>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</si>
  <si>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</si>
  <si>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</si>
  <si>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</si>
  <si>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</si>
  <si>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</si>
  <si>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</si>
  <si>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</si>
  <si>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</si>
  <si>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</si>
  <si>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</si>
  <si>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</si>
  <si>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</si>
  <si>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</si>
  <si>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</si>
  <si>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</si>
  <si>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</si>
  <si>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</si>
  <si>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</si>
  <si>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</si>
  <si>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</si>
  <si>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</si>
  <si>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</si>
  <si>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</si>
  <si>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</si>
  <si>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</si>
  <si>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</si>
  <si>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</si>
  <si>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</si>
  <si>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</si>
  <si>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</si>
  <si>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</si>
  <si>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</si>
  <si>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</si>
  <si>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</si>
  <si>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</si>
  <si>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</si>
  <si>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</si>
  <si>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</si>
  <si>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</si>
  <si>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</si>
  <si>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</si>
  <si>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</si>
  <si>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</si>
  <si>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</si>
  <si>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</si>
  <si>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</si>
  <si>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</si>
  <si>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</si>
  <si>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</si>
  <si>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</si>
  <si>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</si>
  <si>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</si>
  <si>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</si>
  <si>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</si>
  <si>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</si>
  <si>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</si>
  <si>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</si>
  <si>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</si>
  <si>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</si>
  <si>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</si>
  <si>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</si>
  <si>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</si>
  <si>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</si>
  <si>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</si>
  <si>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</si>
  <si>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</si>
  <si>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</si>
  <si>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</si>
  <si>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</si>
  <si>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</si>
  <si>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</si>
  <si>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</si>
  <si>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</si>
  <si>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</si>
  <si>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</si>
  <si>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</si>
  <si>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</si>
  <si>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</si>
  <si>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</si>
  <si>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</si>
  <si>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</si>
  <si>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</si>
  <si>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</si>
  <si>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</si>
  <si>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</si>
  <si>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</si>
  <si>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</si>
  <si>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</si>
  <si>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</si>
  <si>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</si>
  <si>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</si>
  <si>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</si>
  <si>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</si>
  <si>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</si>
  <si>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</si>
  <si>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</si>
  <si>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</si>
  <si>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</si>
  <si>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</si>
  <si>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</si>
  <si>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</si>
  <si>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</si>
  <si>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</si>
  <si>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</si>
  <si>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</si>
  <si>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</si>
  <si>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</si>
  <si>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</si>
  <si>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</si>
  <si>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</si>
  <si>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</si>
  <si>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</si>
  <si>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</si>
  <si>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</si>
  <si>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</si>
  <si>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</si>
  <si>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</si>
  <si>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</si>
  <si>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</si>
  <si>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</si>
  <si>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</si>
  <si>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</si>
  <si>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</si>
  <si>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</si>
  <si>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</si>
  <si>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</si>
  <si>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</si>
  <si>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</si>
  <si>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</si>
  <si>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</si>
  <si>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</si>
  <si>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</si>
  <si>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</si>
  <si>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</si>
  <si>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</si>
  <si>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</si>
  <si>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</si>
  <si>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</si>
  <si>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</si>
  <si>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</si>
  <si>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</si>
  <si>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</si>
  <si>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</si>
  <si>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</si>
  <si>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</si>
  <si>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</si>
  <si>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</si>
  <si>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</si>
  <si>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</si>
  <si>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</si>
  <si>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</si>
  <si>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</si>
  <si>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</si>
  <si>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</si>
  <si>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</si>
  <si>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</si>
  <si>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</si>
  <si>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</si>
  <si>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</si>
  <si>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</si>
  <si>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</si>
  <si>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</si>
  <si>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</si>
  <si>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</si>
  <si>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</si>
  <si>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</si>
  <si>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</si>
  <si>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</si>
  <si>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</si>
  <si>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</si>
  <si>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</si>
  <si>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</si>
  <si>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</si>
  <si>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</si>
  <si>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</si>
  <si>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</si>
  <si>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</si>
  <si>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</si>
  <si>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</si>
  <si>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</si>
  <si>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</si>
  <si>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</si>
  <si>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</si>
  <si>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</si>
  <si>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</si>
  <si>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</si>
  <si>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</si>
  <si>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</si>
  <si>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</si>
  <si>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</si>
  <si>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</si>
  <si>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</si>
  <si>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</si>
  <si>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</si>
  <si>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</si>
  <si>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</si>
  <si>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</si>
  <si>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</si>
  <si>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</si>
  <si>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</si>
  <si>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</si>
  <si>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</si>
  <si>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</si>
  <si>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</si>
  <si>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</si>
  <si>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</si>
  <si>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</si>
  <si>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</si>
  <si>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</si>
  <si>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</si>
  <si>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</si>
  <si>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</si>
  <si>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</si>
  <si>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</si>
  <si>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</si>
  <si>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</si>
  <si>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</si>
  <si>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</si>
  <si>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</si>
  <si>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</si>
  <si>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</si>
  <si>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</si>
  <si>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</si>
  <si>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</si>
  <si>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</si>
  <si>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</si>
  <si>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</si>
  <si>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</si>
  <si>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</si>
  <si>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</si>
  <si>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</si>
  <si>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</si>
  <si>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</si>
  <si>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</si>
  <si>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</si>
  <si>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</si>
  <si>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</si>
  <si>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</si>
  <si>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</si>
  <si>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</si>
  <si>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</si>
  <si>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</si>
  <si>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</si>
  <si>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</si>
  <si>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</si>
  <si>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</si>
  <si>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</si>
  <si>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</si>
  <si>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</si>
  <si>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</si>
  <si>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</si>
  <si>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</si>
  <si>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</si>
  <si>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</si>
  <si>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</si>
  <si>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</si>
  <si>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</si>
  <si>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</si>
  <si>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</si>
  <si>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</si>
  <si>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</si>
  <si>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</si>
  <si>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</si>
  <si>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</si>
  <si>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</si>
  <si>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</si>
  <si>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</si>
  <si>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</si>
  <si>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</si>
  <si>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</si>
  <si>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</si>
  <si>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</si>
  <si>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</si>
  <si>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</si>
  <si>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</si>
  <si>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</si>
  <si>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</si>
  <si>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</si>
  <si>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</si>
  <si>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</si>
  <si>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</si>
  <si>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</si>
  <si>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</si>
  <si>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</si>
  <si>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</si>
  <si>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</si>
  <si>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</si>
  <si>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</si>
  <si>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</si>
  <si>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</si>
  <si>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</si>
  <si>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</si>
  <si>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</si>
  <si>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</si>
  <si>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</si>
  <si>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</si>
  <si>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</si>
  <si>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</si>
  <si>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</si>
  <si>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</si>
  <si>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</si>
  <si>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</si>
  <si>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</si>
  <si>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</si>
  <si>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</si>
  <si>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</si>
  <si>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</si>
  <si>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</si>
  <si>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</si>
  <si>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</si>
  <si>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</si>
  <si>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</si>
  <si>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</si>
  <si>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</si>
  <si>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</si>
  <si>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</si>
  <si>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</si>
  <si>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</si>
  <si>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</si>
  <si>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</si>
  <si>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</si>
  <si>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</si>
  <si>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</si>
  <si>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</si>
  <si>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</si>
  <si>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</si>
  <si>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</si>
  <si>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</si>
  <si>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</si>
  <si>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</si>
  <si>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</si>
  <si>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</si>
  <si>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</si>
  <si>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</si>
  <si>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</si>
  <si>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</si>
  <si>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</si>
  <si>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</si>
  <si>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</si>
  <si>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</si>
  <si>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</si>
  <si>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</si>
  <si>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</si>
  <si>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</si>
  <si>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</si>
  <si>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</si>
  <si>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</si>
  <si>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</si>
  <si>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</si>
  <si>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</si>
  <si>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</si>
  <si>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</si>
  <si>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</si>
  <si>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</si>
  <si>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</si>
  <si>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</si>
  <si>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</si>
  <si>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</si>
  <si>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</si>
  <si>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</si>
  <si>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</si>
  <si>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</si>
  <si>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</si>
  <si>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</si>
  <si>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</si>
  <si>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</si>
  <si>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</si>
  <si>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</si>
  <si>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</si>
  <si>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</si>
  <si>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</si>
  <si>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</si>
  <si>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</si>
  <si>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</si>
  <si>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</si>
  <si>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</si>
  <si>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</si>
  <si>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</si>
  <si>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</si>
  <si>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</si>
  <si>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</si>
  <si>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</si>
  <si>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</si>
  <si>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</si>
  <si>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</si>
  <si>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</si>
  <si>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</si>
  <si>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</si>
  <si>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</si>
  <si>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</si>
  <si>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</si>
  <si>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</si>
  <si>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</si>
  <si>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</si>
  <si>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</si>
  <si>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</si>
  <si>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</si>
  <si>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</si>
  <si>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</si>
  <si>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</si>
  <si>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</si>
  <si>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</si>
  <si>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</si>
  <si>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</si>
  <si>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</si>
  <si>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</si>
  <si>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</si>
  <si>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</si>
  <si>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</si>
  <si>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</si>
  <si>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</si>
  <si>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</si>
  <si>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</si>
  <si>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</si>
  <si>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</si>
  <si>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</si>
  <si>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</si>
  <si>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</si>
  <si>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</si>
  <si>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</si>
  <si>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</si>
  <si>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</si>
  <si>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</si>
  <si>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</si>
  <si>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</si>
  <si>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</si>
  <si>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</si>
  <si>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</si>
  <si>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</si>
  <si>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</si>
  <si>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</si>
  <si>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</si>
  <si>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</si>
  <si>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</si>
  <si>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</si>
  <si>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</si>
  <si>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</si>
  <si>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</si>
  <si>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</si>
  <si>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</si>
  <si>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</si>
  <si>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</si>
  <si>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</si>
  <si>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</si>
  <si>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</si>
  <si>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</si>
  <si>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</si>
  <si>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</si>
  <si>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</si>
  <si>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</si>
  <si>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</si>
  <si>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</si>
  <si>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</si>
  <si>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</si>
  <si>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</si>
  <si>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</si>
  <si>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</si>
  <si>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</si>
  <si>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</si>
  <si>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</si>
  <si>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</si>
  <si>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</si>
  <si>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</si>
  <si>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</si>
  <si>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</si>
  <si>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</si>
  <si>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</si>
  <si>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</si>
  <si>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</si>
  <si>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</si>
  <si>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</si>
  <si>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</si>
  <si>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</si>
  <si>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</si>
  <si>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</si>
  <si>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</si>
  <si>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</si>
  <si>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</si>
  <si>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</si>
  <si>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</si>
  <si>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</si>
  <si>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</si>
  <si>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</si>
  <si>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</si>
  <si>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</si>
  <si>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</si>
  <si>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</si>
  <si>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</si>
  <si>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</si>
  <si>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</si>
  <si>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</si>
  <si>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</si>
  <si>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</si>
  <si>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</si>
  <si>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</si>
  <si>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</si>
  <si>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</si>
  <si>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</si>
  <si>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</si>
  <si>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</si>
  <si>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</si>
  <si>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</si>
  <si>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</si>
  <si>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</si>
  <si>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</si>
  <si>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</si>
  <si>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</si>
  <si>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</si>
  <si>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</si>
  <si>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</si>
  <si>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</si>
  <si>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</si>
  <si>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</si>
  <si>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</si>
  <si>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</si>
  <si>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</si>
  <si>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</si>
  <si>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</si>
  <si>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</si>
  <si>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</si>
  <si>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</si>
  <si>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</si>
  <si>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</si>
  <si>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</si>
  <si>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</si>
  <si>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</si>
  <si>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</si>
  <si>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</si>
  <si>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</si>
  <si>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</si>
  <si>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</si>
  <si>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</si>
  <si>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</si>
  <si>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</si>
  <si>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</si>
  <si>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</si>
  <si>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</si>
  <si>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</si>
  <si>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</si>
  <si>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</si>
  <si>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</si>
  <si>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</si>
  <si>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</si>
  <si>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</si>
  <si>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</si>
  <si>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</si>
  <si>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</si>
  <si>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</si>
  <si>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</si>
  <si>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</si>
  <si>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</si>
  <si>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</si>
  <si>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</si>
  <si>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</si>
  <si>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</si>
  <si>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</si>
  <si>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</si>
  <si>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</si>
  <si>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</si>
  <si>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</si>
  <si>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</si>
  <si>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</si>
  <si>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</si>
  <si>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</si>
  <si>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</si>
  <si>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</si>
  <si>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</si>
  <si>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</si>
  <si>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</si>
  <si>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</si>
  <si>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</si>
  <si>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</si>
  <si>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</si>
  <si>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</si>
  <si>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</si>
  <si>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</si>
  <si>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</si>
  <si>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</si>
  <si>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</si>
  <si>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</si>
  <si>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</si>
  <si>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</si>
  <si>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</si>
  <si>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</si>
  <si>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</si>
  <si>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</si>
  <si>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</si>
  <si>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</si>
  <si>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</si>
  <si>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</si>
  <si>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</si>
  <si>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</si>
  <si>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</si>
  <si>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</si>
  <si>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</si>
  <si>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</si>
  <si>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</si>
  <si>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</si>
  <si>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</si>
  <si>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</si>
  <si>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</si>
  <si>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</si>
  <si>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</si>
  <si>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</si>
  <si>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</si>
  <si>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</si>
  <si>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</si>
  <si>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</si>
  <si>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</si>
  <si>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</si>
  <si>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</si>
  <si>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</si>
  <si>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</si>
  <si>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</si>
  <si>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</si>
  <si>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</si>
  <si>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</si>
  <si>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</si>
  <si>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</si>
  <si>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</si>
  <si>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</si>
  <si>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</si>
  <si>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</si>
  <si>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</si>
  <si>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</si>
  <si>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</si>
  <si>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</si>
  <si>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</si>
  <si>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</si>
  <si>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</si>
  <si>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</si>
  <si>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</si>
  <si>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</si>
  <si>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</si>
  <si>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</si>
  <si>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</si>
  <si>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</si>
  <si>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</si>
  <si>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</si>
  <si>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</si>
  <si>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</si>
  <si>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</si>
  <si>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</si>
  <si>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</si>
  <si>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</si>
  <si>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</si>
  <si>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</si>
  <si>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</si>
  <si>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</si>
  <si>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</si>
  <si>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</si>
  <si>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</si>
  <si>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</si>
  <si>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</si>
  <si>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</si>
  <si>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</si>
  <si>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</si>
  <si>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</si>
  <si>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</si>
  <si>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</si>
  <si>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</si>
  <si>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</si>
  <si>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</si>
  <si>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</si>
  <si>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</si>
  <si>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</si>
  <si>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</si>
  <si>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</si>
  <si>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</si>
  <si>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</si>
  <si>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</si>
  <si>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</si>
  <si>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</si>
  <si>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</si>
  <si>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</si>
  <si>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</si>
  <si>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</si>
  <si>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</si>
  <si>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</si>
  <si>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</si>
  <si>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</si>
  <si>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</si>
  <si>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</si>
  <si>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</si>
  <si>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</si>
  <si>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</si>
  <si>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</si>
  <si>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</si>
  <si>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</si>
  <si>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</si>
  <si>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</si>
  <si>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</si>
  <si>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</si>
  <si>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</si>
  <si>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</si>
  <si>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</si>
  <si>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</si>
  <si>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</si>
  <si>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</si>
  <si>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</si>
  <si>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</si>
  <si>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</si>
  <si>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</si>
  <si>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</si>
  <si>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</si>
  <si>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</si>
  <si>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</si>
  <si>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</si>
  <si>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</si>
  <si>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</si>
  <si>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</si>
  <si>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</si>
  <si>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</si>
  <si>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</si>
  <si>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</si>
  <si>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</si>
  <si>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</si>
  <si>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</si>
  <si>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</si>
  <si>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</si>
  <si>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</si>
  <si>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</si>
  <si>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</si>
  <si>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</si>
  <si>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</si>
  <si>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</si>
  <si>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</si>
  <si>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</si>
  <si>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</si>
  <si>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</si>
  <si>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</si>
  <si>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</si>
  <si>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</si>
  <si>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</si>
  <si>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</si>
  <si>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</si>
  <si>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</si>
  <si>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</si>
  <si>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</si>
  <si>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</si>
  <si>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</si>
  <si>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</si>
  <si>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</si>
  <si>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</si>
  <si>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</si>
  <si>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</si>
  <si>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</si>
  <si>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</si>
  <si>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</si>
  <si>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</si>
  <si>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</si>
  <si>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</si>
  <si>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</si>
  <si>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</si>
  <si>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</si>
  <si>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</si>
  <si>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</si>
  <si>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</si>
  <si>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</si>
  <si>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</si>
  <si>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</si>
  <si>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</si>
  <si>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</si>
  <si>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</si>
  <si>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</si>
  <si>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</si>
  <si>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</si>
  <si>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</si>
  <si>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</si>
  <si>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</si>
  <si>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</si>
  <si>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</si>
  <si>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</si>
  <si>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</si>
  <si>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</si>
  <si>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</si>
  <si>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</si>
  <si>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</si>
  <si>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</si>
  <si>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</si>
  <si>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</si>
  <si>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</si>
  <si>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</si>
  <si>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</si>
  <si>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</si>
  <si>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</si>
  <si>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</si>
  <si>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</si>
  <si>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</si>
  <si>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</si>
  <si>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</si>
  <si>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</si>
  <si>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</si>
  <si>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</si>
  <si>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</si>
  <si>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</si>
  <si>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</si>
  <si>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</si>
  <si>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</si>
  <si>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</si>
  <si>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</si>
  <si>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</si>
  <si>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</si>
  <si>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</si>
  <si>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</si>
  <si>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</si>
  <si>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</si>
  <si>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</si>
  <si>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</si>
  <si>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</si>
  <si>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</si>
  <si>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</si>
  <si>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</si>
  <si>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</si>
  <si>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</si>
  <si>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</si>
  <si>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</si>
  <si>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</si>
  <si>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</si>
  <si>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</si>
  <si>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</si>
  <si>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</si>
  <si>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</si>
  <si>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</si>
  <si>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</si>
  <si>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</si>
  <si>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</si>
  <si>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</si>
  <si>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</si>
  <si>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</si>
  <si>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</si>
  <si>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</si>
  <si>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</si>
  <si>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</si>
  <si>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</si>
  <si>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</si>
  <si>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</si>
  <si>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</si>
  <si>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</si>
  <si>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</si>
  <si>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</si>
  <si>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</si>
  <si>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</si>
  <si>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</si>
  <si>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</si>
  <si>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</si>
  <si>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</si>
  <si>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</si>
  <si>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</si>
  <si>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</si>
  <si>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</si>
  <si>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</si>
  <si>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</si>
  <si>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</si>
  <si>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</si>
  <si>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</si>
  <si>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</si>
  <si>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</si>
  <si>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</si>
  <si>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</si>
  <si>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</si>
  <si>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</si>
  <si>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</si>
  <si>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</si>
  <si>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</si>
  <si>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</si>
  <si>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</si>
  <si>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</si>
  <si>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</si>
  <si>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</si>
  <si>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</si>
  <si>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</si>
  <si>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</si>
  <si>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</si>
  <si>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</si>
  <si>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</si>
  <si>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</si>
  <si>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</si>
  <si>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</si>
  <si>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</si>
  <si>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</si>
  <si>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</si>
  <si>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</si>
  <si>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</si>
  <si>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</si>
  <si>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</si>
  <si>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</si>
  <si>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</si>
  <si>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</si>
  <si>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</si>
  <si>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</si>
  <si>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</si>
  <si>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</si>
  <si>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</si>
  <si>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</si>
  <si>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</si>
  <si>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</si>
  <si>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</si>
  <si>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</si>
  <si>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</si>
  <si>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</si>
  <si>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</si>
  <si>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</si>
  <si>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</si>
  <si>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</si>
  <si>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</si>
  <si>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</si>
  <si>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</si>
  <si>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</si>
  <si>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</si>
  <si>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</si>
  <si>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</si>
  <si>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</si>
  <si>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</si>
  <si>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</si>
  <si>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</si>
  <si>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</si>
  <si>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</si>
  <si>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</si>
  <si>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</si>
  <si>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</si>
  <si>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</si>
  <si>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</si>
  <si>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</si>
  <si>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</si>
  <si>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</si>
  <si>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</si>
  <si>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</si>
  <si>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</si>
  <si>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</si>
  <si>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</si>
  <si>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</si>
  <si>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</si>
  <si>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</si>
  <si>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</si>
  <si>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</si>
  <si>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</si>
  <si>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</si>
  <si>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</si>
  <si>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</si>
  <si>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</si>
  <si>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</si>
  <si>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</si>
  <si>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</si>
  <si>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</si>
  <si>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</si>
  <si>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</si>
  <si>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</si>
  <si>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</si>
  <si>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</si>
  <si>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</si>
  <si>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</si>
  <si>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</si>
  <si>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</si>
  <si>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</si>
  <si>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</si>
  <si>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</si>
  <si>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</si>
  <si>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</si>
  <si>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</si>
  <si>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</si>
  <si>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</si>
  <si>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</si>
  <si>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</si>
  <si>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</si>
  <si>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</si>
  <si>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</si>
  <si>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</si>
  <si>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</si>
  <si>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</si>
  <si>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</si>
  <si>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</si>
  <si>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</si>
  <si>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</si>
  <si>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</si>
  <si>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</si>
  <si>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</si>
  <si>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</si>
  <si>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</si>
  <si>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</si>
  <si>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</si>
  <si>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</si>
  <si>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</si>
  <si>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</si>
  <si>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</si>
  <si>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</si>
  <si>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</si>
  <si>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</si>
  <si>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</si>
  <si>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</si>
  <si>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</si>
  <si>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</si>
  <si>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</si>
  <si>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</si>
  <si>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</si>
  <si>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</si>
  <si>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</si>
  <si>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</si>
  <si>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</si>
  <si>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</si>
  <si>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</si>
  <si>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</si>
  <si>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</si>
  <si>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</si>
  <si>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</si>
  <si>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</si>
  <si>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</si>
  <si>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</si>
  <si>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</si>
  <si>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</si>
  <si>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</si>
  <si>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</si>
  <si>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</si>
  <si>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</si>
  <si>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</si>
  <si>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</si>
  <si>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</si>
  <si>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</si>
  <si>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</si>
  <si>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</si>
  <si>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</si>
  <si>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</si>
  <si>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</si>
  <si>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</si>
  <si>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</si>
  <si>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</si>
  <si>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</si>
  <si>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</si>
  <si>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</si>
  <si>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</si>
  <si>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</si>
  <si>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</si>
  <si>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</si>
  <si>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</si>
  <si>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</si>
  <si>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</si>
  <si>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</si>
  <si>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</si>
  <si>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</si>
  <si>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</si>
  <si>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</si>
  <si>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</si>
  <si>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</si>
  <si>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</si>
  <si>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</si>
  <si>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</si>
  <si>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</si>
  <si>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</si>
  <si>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</si>
  <si>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</si>
  <si>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</si>
  <si>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</si>
  <si>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</si>
  <si>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</si>
  <si>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</si>
  <si>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</si>
  <si>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</si>
  <si>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</si>
  <si>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</si>
  <si>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</si>
  <si>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</si>
  <si>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</si>
  <si>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</si>
  <si>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</si>
  <si>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</si>
  <si>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</si>
  <si>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</si>
  <si>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</si>
  <si>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</si>
  <si>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</si>
  <si>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</si>
  <si>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</si>
  <si>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</si>
  <si>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</si>
  <si>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</si>
  <si>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</si>
  <si>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</si>
  <si>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</si>
  <si>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</si>
  <si>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</si>
  <si>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</si>
  <si>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</si>
  <si>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</si>
  <si>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</si>
  <si>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</si>
  <si>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</si>
  <si>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</si>
  <si>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</si>
  <si>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</si>
  <si>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</si>
  <si>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</si>
  <si>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</si>
  <si>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</si>
  <si>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</si>
  <si>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</si>
  <si>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</si>
  <si>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</si>
  <si>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</si>
  <si>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</si>
  <si>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</si>
  <si>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</si>
  <si>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</si>
  <si>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</si>
  <si>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</si>
  <si>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</si>
  <si>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</si>
  <si>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</si>
  <si>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</si>
  <si>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</si>
  <si>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</si>
  <si>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</si>
  <si>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</si>
  <si>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</si>
  <si>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</si>
  <si>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</si>
  <si>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</si>
  <si>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</si>
  <si>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</si>
  <si>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</si>
  <si>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</si>
  <si>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</si>
  <si>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</si>
  <si>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</si>
  <si>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</si>
  <si>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</si>
  <si>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</si>
  <si>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</si>
  <si>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</si>
  <si>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</si>
  <si>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</si>
  <si>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</si>
  <si>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</si>
  <si>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</si>
  <si>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</si>
  <si>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</si>
  <si>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</si>
  <si>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</si>
  <si>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</si>
  <si>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</si>
  <si>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</si>
  <si>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</si>
  <si>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</si>
  <si>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</si>
  <si>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</si>
  <si>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</si>
  <si>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</si>
  <si>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</si>
  <si>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</si>
  <si>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</si>
  <si>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</si>
  <si>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</si>
  <si>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</si>
  <si>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</si>
  <si>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</si>
  <si>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</si>
  <si>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</si>
  <si>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</si>
  <si>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</si>
  <si>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</si>
  <si>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</si>
  <si>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</si>
  <si>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</si>
  <si>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</si>
  <si>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</si>
  <si>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</si>
  <si>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</si>
  <si>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</si>
  <si>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</si>
  <si>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</si>
  <si>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</si>
  <si>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</si>
  <si>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</si>
  <si>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</si>
  <si>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</si>
  <si>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</si>
  <si>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</si>
  <si>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</si>
  <si>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</si>
  <si>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</si>
  <si>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</si>
  <si>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</si>
  <si>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</si>
  <si>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</si>
  <si>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</si>
  <si>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</si>
  <si>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</si>
  <si>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</si>
  <si>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</si>
  <si>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</si>
  <si>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</si>
  <si>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</si>
  <si>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</si>
  <si>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</si>
  <si>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</si>
  <si>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</si>
  <si>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</si>
  <si>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</si>
  <si>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</si>
  <si>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</si>
  <si>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</si>
  <si>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</si>
  <si>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</si>
  <si>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</si>
  <si>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</si>
  <si>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</si>
  <si>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</si>
  <si>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</si>
  <si>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</si>
  <si>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</si>
  <si>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</si>
  <si>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</si>
  <si>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</si>
  <si>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</si>
  <si>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</si>
  <si>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</si>
  <si>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</si>
  <si>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</si>
  <si>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</si>
  <si>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</si>
  <si>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</si>
  <si>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</si>
  <si>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</si>
  <si>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</si>
  <si>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</si>
  <si>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</si>
  <si>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</si>
  <si>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</si>
  <si>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</si>
  <si>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</si>
  <si>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</si>
  <si>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</si>
  <si>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</si>
  <si>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</si>
  <si>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</si>
  <si>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</si>
  <si>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</si>
  <si>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</si>
  <si>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</si>
  <si>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</si>
  <si>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</si>
  <si>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</si>
  <si>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</si>
  <si>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</si>
  <si>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</si>
  <si>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</si>
  <si>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</si>
  <si>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</si>
  <si>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</si>
  <si>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</si>
  <si>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</si>
  <si>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</si>
  <si>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</si>
  <si>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</si>
  <si>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</si>
  <si>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</si>
  <si>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</si>
  <si>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</si>
  <si>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</si>
  <si>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</si>
  <si>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</si>
  <si>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</si>
  <si>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</si>
  <si>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</si>
  <si>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</si>
  <si>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</si>
  <si>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</si>
  <si>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</si>
  <si>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</si>
  <si>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</si>
  <si>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</si>
  <si>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</si>
  <si>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</si>
  <si>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</si>
  <si>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</si>
  <si>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</si>
  <si>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</si>
  <si>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</si>
  <si>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</si>
  <si>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</si>
  <si>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</si>
  <si>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</si>
  <si>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</si>
  <si>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</si>
  <si>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</si>
  <si>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</si>
  <si>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</si>
  <si>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</si>
  <si>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</si>
  <si>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</si>
  <si>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</si>
  <si>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</si>
  <si>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</si>
  <si>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</si>
  <si>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</si>
  <si>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</si>
  <si>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</si>
  <si>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</si>
  <si>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</si>
  <si>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</si>
  <si>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</si>
  <si>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</si>
  <si>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</si>
  <si>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</si>
  <si>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</si>
  <si>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</si>
  <si>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</si>
  <si>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</si>
  <si>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</si>
  <si>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</si>
  <si>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</si>
  <si>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</si>
  <si>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</si>
  <si>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</si>
  <si>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</si>
  <si>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</si>
  <si>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</si>
  <si>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</si>
  <si>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</si>
  <si>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</si>
  <si>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</si>
  <si>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</si>
  <si>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</si>
  <si>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</si>
  <si>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</si>
  <si>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</si>
  <si>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</si>
  <si>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</si>
  <si>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</si>
  <si>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</si>
  <si>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</si>
  <si>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</si>
  <si>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</si>
  <si>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</si>
  <si>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</si>
  <si>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</si>
  <si>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</si>
  <si>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</si>
  <si>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</si>
  <si>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</si>
  <si>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</si>
  <si>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</si>
  <si>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</si>
  <si>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</si>
  <si>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</si>
  <si>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</si>
  <si>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</si>
  <si>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</si>
  <si>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</si>
  <si>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</si>
  <si>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</si>
  <si>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</si>
  <si>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</si>
  <si>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</si>
  <si>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</si>
  <si>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</si>
  <si>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</si>
  <si>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</si>
  <si>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</si>
  <si>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</si>
  <si>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</si>
  <si>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</si>
  <si>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</si>
  <si>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</si>
  <si>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</si>
  <si>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</si>
  <si>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</si>
  <si>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</si>
  <si>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</si>
  <si>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</si>
  <si>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</si>
  <si>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</si>
  <si>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</si>
  <si>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</si>
  <si>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</si>
  <si>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</si>
  <si>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</si>
  <si>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</si>
  <si>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</si>
  <si>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</si>
  <si>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</si>
  <si>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</si>
  <si>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</si>
  <si>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</si>
  <si>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</si>
  <si>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</si>
  <si>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</si>
  <si>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</si>
  <si>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</si>
  <si>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</si>
  <si>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</si>
  <si>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</si>
  <si>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</si>
  <si>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</si>
  <si>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</si>
  <si>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</si>
  <si>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</si>
  <si>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</si>
  <si>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</si>
  <si>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</si>
  <si>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</si>
  <si>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</si>
  <si>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</si>
  <si>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</si>
  <si>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</si>
  <si>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</si>
  <si>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</si>
  <si>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</si>
  <si>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</si>
  <si>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</si>
  <si>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</si>
  <si>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</si>
  <si>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</si>
  <si>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</si>
  <si>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</si>
  <si>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</si>
  <si>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</si>
  <si>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</si>
  <si>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</si>
  <si>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</si>
  <si>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</si>
  <si>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</si>
  <si>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</si>
  <si>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</si>
  <si>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</si>
  <si>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</si>
  <si>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</si>
  <si>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</si>
  <si>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</si>
  <si>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</si>
  <si>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</si>
  <si>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</si>
  <si>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</si>
  <si>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</si>
  <si>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</si>
  <si>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</si>
  <si>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</si>
  <si>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</si>
  <si>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</si>
  <si>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</si>
  <si>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</si>
  <si>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</si>
  <si>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</si>
  <si>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</si>
  <si>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</si>
  <si>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</si>
  <si>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</si>
  <si>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</si>
  <si>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</si>
  <si>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</si>
  <si>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</si>
  <si>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</si>
  <si>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</si>
  <si>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</si>
  <si>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</si>
  <si>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</si>
  <si>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</si>
  <si>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</si>
  <si>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</si>
  <si>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</si>
  <si>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</si>
  <si>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</si>
  <si>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</si>
  <si>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</si>
  <si>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</si>
  <si>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</si>
  <si>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</si>
  <si>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</si>
  <si>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</si>
  <si>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</si>
  <si>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</si>
  <si>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</si>
  <si>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</si>
  <si>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</si>
  <si>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</si>
  <si>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</si>
  <si>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</si>
  <si>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</si>
  <si>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</si>
  <si>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</si>
  <si>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</si>
  <si>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</si>
  <si>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</si>
  <si>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</si>
  <si>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</si>
  <si>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</si>
  <si>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</si>
  <si>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</si>
  <si>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</si>
  <si>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</si>
  <si>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</si>
  <si>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</si>
  <si>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</si>
  <si>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</si>
  <si>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</si>
  <si>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</si>
  <si>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</si>
  <si>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</si>
  <si>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</si>
  <si>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</si>
  <si>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</si>
  <si>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</si>
  <si>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</si>
  <si>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</si>
  <si>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</si>
  <si>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</si>
  <si>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</si>
  <si>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</si>
  <si>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</si>
  <si>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</si>
  <si>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</si>
  <si>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</si>
  <si>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</si>
  <si>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</si>
  <si>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</si>
  <si>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</si>
  <si>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</si>
  <si>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</si>
  <si>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</si>
  <si>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</si>
  <si>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</si>
  <si>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</si>
  <si>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</si>
  <si>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</si>
  <si>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</si>
  <si>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</si>
  <si>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</si>
  <si>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</si>
  <si>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</si>
  <si>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</si>
  <si>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</si>
  <si>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</si>
  <si>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</si>
  <si>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</si>
  <si>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</si>
  <si>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</si>
  <si>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</si>
  <si>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</si>
  <si>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</si>
  <si>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</si>
  <si>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</si>
  <si>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</si>
  <si>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</si>
  <si>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</si>
  <si>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</si>
  <si>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</si>
  <si>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</si>
  <si>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</si>
  <si>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</si>
  <si>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</si>
  <si>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</si>
  <si>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</si>
  <si>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</si>
  <si>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</si>
  <si>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</si>
  <si>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</si>
  <si>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</si>
  <si>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</si>
  <si>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</si>
  <si>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</si>
  <si>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</si>
  <si>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</si>
  <si>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</si>
  <si>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</si>
  <si>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</si>
  <si>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</si>
  <si>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</si>
  <si>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</si>
  <si>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</si>
  <si>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</si>
  <si>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</si>
  <si>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</si>
  <si>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</si>
  <si>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</si>
  <si>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</si>
  <si>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</si>
  <si>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</si>
  <si>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</si>
  <si>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</si>
  <si>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</si>
  <si>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</si>
  <si>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</si>
  <si>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</si>
  <si>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</si>
  <si>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</si>
  <si>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</si>
  <si>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</si>
  <si>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</si>
  <si>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</si>
  <si>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</si>
  <si>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</si>
  <si>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</si>
  <si>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</si>
  <si>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</si>
  <si>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</si>
  <si>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</si>
  <si>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</si>
  <si>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</si>
  <si>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</si>
  <si>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</si>
  <si>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</si>
  <si>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</si>
  <si>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</si>
  <si>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</si>
  <si>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</si>
  <si>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</si>
  <si>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</si>
  <si>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</si>
  <si>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</si>
  <si>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</si>
  <si>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</si>
  <si>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</si>
  <si>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</si>
  <si>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</si>
  <si>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</si>
  <si>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</si>
  <si>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</si>
  <si>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</si>
  <si>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</si>
  <si>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</si>
  <si>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</si>
  <si>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</si>
  <si>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</si>
  <si>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</si>
  <si>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</si>
  <si>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</si>
  <si>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</si>
  <si>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</si>
  <si>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</si>
  <si>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</si>
  <si>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</si>
  <si>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</si>
  <si>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</si>
  <si>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</si>
  <si>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</si>
  <si>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</si>
  <si>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</si>
  <si>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</si>
  <si>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</si>
  <si>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</si>
  <si>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</si>
  <si>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</si>
  <si>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</si>
  <si>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</si>
  <si>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</si>
  <si>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</si>
  <si>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</si>
  <si>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</si>
  <si>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</si>
  <si>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</si>
  <si>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</si>
  <si>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</si>
  <si>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</si>
  <si>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</si>
  <si>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</si>
  <si>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</si>
  <si>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</si>
  <si>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</si>
  <si>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</si>
  <si>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</si>
  <si>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</si>
  <si>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</si>
  <si>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</si>
  <si>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</si>
  <si>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</si>
  <si>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</si>
  <si>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</si>
  <si>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</si>
  <si>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</si>
  <si>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</si>
  <si>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</si>
  <si>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</si>
  <si>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</si>
  <si>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</si>
  <si>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</si>
  <si>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</si>
  <si>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</si>
  <si>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</si>
  <si>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</si>
  <si>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</si>
  <si>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</si>
  <si>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</si>
  <si>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</si>
  <si>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</si>
  <si>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</si>
  <si>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</si>
  <si>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</si>
  <si>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</si>
  <si>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</si>
  <si>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</si>
  <si>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</si>
  <si>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</si>
  <si>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</si>
  <si>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</si>
  <si>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</si>
  <si>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</si>
  <si>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</si>
  <si>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</si>
  <si>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</si>
  <si>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</si>
  <si>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</si>
  <si>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</si>
  <si>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</si>
  <si>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</si>
  <si>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</si>
  <si>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</si>
  <si>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</si>
  <si>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</si>
  <si>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</si>
  <si>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</si>
  <si>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</si>
  <si>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</si>
  <si>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</si>
  <si>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</si>
  <si>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</si>
  <si>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</si>
  <si>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</si>
  <si>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</si>
  <si>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</si>
  <si>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</si>
  <si>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</si>
  <si>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</si>
  <si>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</si>
  <si>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</si>
  <si>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</si>
  <si>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</si>
  <si>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</si>
  <si>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</si>
  <si>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</si>
  <si>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</si>
  <si>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</si>
  <si>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</si>
  <si>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</si>
  <si>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</si>
  <si>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</si>
  <si>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</si>
  <si>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</si>
  <si>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</si>
  <si>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</si>
  <si>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</si>
  <si>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</si>
  <si>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</si>
  <si>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</si>
  <si>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</si>
  <si>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</si>
  <si>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</si>
  <si>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</si>
  <si>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</si>
  <si>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</si>
  <si>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</si>
  <si>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</si>
  <si>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</si>
  <si>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</si>
  <si>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</si>
  <si>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</si>
  <si>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</si>
  <si>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</si>
  <si>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</si>
  <si>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</si>
  <si>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</si>
  <si>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</si>
  <si>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</si>
  <si>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</si>
  <si>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</si>
  <si>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</si>
  <si>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</si>
  <si>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</si>
  <si>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</si>
  <si>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</si>
  <si>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</si>
  <si>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</si>
  <si>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</si>
  <si>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</si>
  <si>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</si>
  <si>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</si>
  <si>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</si>
  <si>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</si>
  <si>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</si>
  <si>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</si>
  <si>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</si>
  <si>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</si>
  <si>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</si>
  <si>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</si>
  <si>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</si>
  <si>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</si>
  <si>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</si>
  <si>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</si>
  <si>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</si>
  <si>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</si>
  <si>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</si>
  <si>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</si>
  <si>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</si>
  <si>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</si>
  <si>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</si>
  <si>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</si>
  <si>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</si>
  <si>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</si>
  <si>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</si>
  <si>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</si>
  <si>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</si>
  <si>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</si>
  <si>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</si>
  <si>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</si>
  <si>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</si>
  <si>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</si>
  <si>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</si>
  <si>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</si>
  <si>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</si>
  <si>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</si>
  <si>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</si>
  <si>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</si>
  <si>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</si>
  <si>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</si>
  <si>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</si>
  <si>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</si>
  <si>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</si>
  <si>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</si>
  <si>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</si>
  <si>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</si>
  <si>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</si>
  <si>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</si>
  <si>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</si>
  <si>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</si>
  <si>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</si>
  <si>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</si>
  <si>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</si>
  <si>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</si>
  <si>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</si>
  <si>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</si>
  <si>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</si>
  <si>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</si>
  <si>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</si>
  <si>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</si>
  <si>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</si>
  <si>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</si>
  <si>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</si>
  <si>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</si>
  <si>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</si>
  <si>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</si>
  <si>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</si>
  <si>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</si>
  <si>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</si>
  <si>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</si>
  <si>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</si>
  <si>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</si>
  <si>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</si>
  <si>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</si>
  <si>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</si>
  <si>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</si>
  <si>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</si>
  <si>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</si>
  <si>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</si>
  <si>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</si>
  <si>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</si>
  <si>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</si>
  <si>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</si>
  <si>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</si>
  <si>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</si>
  <si>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</si>
  <si>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</si>
  <si>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</si>
  <si>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</si>
  <si>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</si>
  <si>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</si>
  <si>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</si>
  <si>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</si>
  <si>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</si>
  <si>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</si>
  <si>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</si>
  <si>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</si>
  <si>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</si>
  <si>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</si>
  <si>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</si>
  <si>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</si>
  <si>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</si>
  <si>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</si>
  <si>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</si>
  <si>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</si>
  <si>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</si>
  <si>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</si>
  <si>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</si>
  <si>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</si>
  <si>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</si>
  <si>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</si>
  <si>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</si>
  <si>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</si>
  <si>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</si>
  <si>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</si>
  <si>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</si>
  <si>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</si>
  <si>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</si>
  <si>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</si>
  <si>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</si>
  <si>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</si>
  <si>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</si>
  <si>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</si>
  <si>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</si>
  <si>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</si>
  <si>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</si>
  <si>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</si>
  <si>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</si>
  <si>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</si>
  <si>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</si>
  <si>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</si>
  <si>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</si>
  <si>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</si>
  <si>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</si>
  <si>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</si>
  <si>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</si>
  <si>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</si>
  <si>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</si>
  <si>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</si>
  <si>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</si>
  <si>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</si>
  <si>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</si>
  <si>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</si>
  <si>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</si>
  <si>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</si>
  <si>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</si>
  <si>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</si>
  <si>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</si>
  <si>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</si>
  <si>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</si>
  <si>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</si>
  <si>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</si>
  <si>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</si>
  <si>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</si>
  <si>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</si>
  <si>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</si>
  <si>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</si>
  <si>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</si>
  <si>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</si>
  <si>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</si>
  <si>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</si>
  <si>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</si>
  <si>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</si>
  <si>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</si>
  <si>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</si>
  <si>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</si>
  <si>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</si>
  <si>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</si>
  <si>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</si>
  <si>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</si>
  <si>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</si>
  <si>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</si>
  <si>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</si>
  <si>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</si>
  <si>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</si>
  <si>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</si>
  <si>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</si>
  <si>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</si>
  <si>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</si>
  <si>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</si>
  <si>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</si>
  <si>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</si>
  <si>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</si>
  <si>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</si>
  <si>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</si>
  <si>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</si>
  <si>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</si>
  <si>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</si>
  <si>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</si>
  <si>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</si>
  <si>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</si>
  <si>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</si>
  <si>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</si>
  <si>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</si>
  <si>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</si>
  <si>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</si>
  <si>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</si>
  <si>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</si>
  <si>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</si>
  <si>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</si>
  <si>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</si>
  <si>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</si>
  <si>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</si>
  <si>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</si>
  <si>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</si>
  <si>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</si>
  <si>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</si>
  <si>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</si>
  <si>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</si>
  <si>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</si>
  <si>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</si>
  <si>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</si>
  <si>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</si>
  <si>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</si>
  <si>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</si>
  <si>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</si>
  <si>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</si>
  <si>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</si>
  <si>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</si>
  <si>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</si>
  <si>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</si>
  <si>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</si>
  <si>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</si>
  <si>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</si>
  <si>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</si>
  <si>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</si>
  <si>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</si>
  <si>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</si>
  <si>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</si>
  <si>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</si>
  <si>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</si>
  <si>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</si>
  <si>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</si>
  <si>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</si>
  <si>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</si>
  <si>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</si>
  <si>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</si>
  <si>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</si>
  <si>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</si>
  <si>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</si>
  <si>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</si>
  <si>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</si>
  <si>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</si>
  <si>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</si>
  <si>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</si>
  <si>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</si>
  <si>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</si>
  <si>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</si>
  <si>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</si>
  <si>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</si>
  <si>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</si>
  <si>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</si>
  <si>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</si>
  <si>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</si>
  <si>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</si>
  <si>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</si>
  <si>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</si>
  <si>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</si>
  <si>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</si>
  <si>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</si>
  <si>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</si>
  <si>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</si>
  <si>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</si>
  <si>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</si>
  <si>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</si>
  <si>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</si>
  <si>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</si>
  <si>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</si>
  <si>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</si>
  <si>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</si>
  <si>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</si>
  <si>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</si>
  <si>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</si>
  <si>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</si>
  <si>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</si>
  <si>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</si>
  <si>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</si>
  <si>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</si>
  <si>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</si>
  <si>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</si>
  <si>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</si>
  <si>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</si>
  <si>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</si>
  <si>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</si>
  <si>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</si>
  <si>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</si>
  <si>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</si>
  <si>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</si>
  <si>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</si>
  <si>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</si>
  <si>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</si>
  <si>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</si>
  <si>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</si>
  <si>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</si>
  <si>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</si>
  <si>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</si>
  <si>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</si>
  <si>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</si>
  <si>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</si>
  <si>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</si>
  <si>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</si>
  <si>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</si>
  <si>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</si>
  <si>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</si>
  <si>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</si>
  <si>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</si>
  <si>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</si>
  <si>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</si>
  <si>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</si>
  <si>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</si>
  <si>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</si>
  <si>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</si>
  <si>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</si>
  <si>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</si>
  <si>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</si>
  <si>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</si>
  <si>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</si>
  <si>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</si>
  <si>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</si>
  <si>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</si>
  <si>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</si>
  <si>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</si>
  <si>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</si>
  <si>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</si>
  <si>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</si>
  <si>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</si>
  <si>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</si>
  <si>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</si>
  <si>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</si>
  <si>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</si>
  <si>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</si>
  <si>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</si>
  <si>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</si>
  <si>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</si>
  <si>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</si>
  <si>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</si>
  <si>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</si>
  <si>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</si>
  <si>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</si>
  <si>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</si>
  <si>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</si>
  <si>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</si>
  <si>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</si>
  <si>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</si>
  <si>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</si>
  <si>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</si>
  <si>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</si>
  <si>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</si>
  <si>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</si>
  <si>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</si>
  <si>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</si>
  <si>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</si>
  <si>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</si>
  <si>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</si>
  <si>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</si>
  <si>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</si>
  <si>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</si>
  <si>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</si>
  <si>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</si>
  <si>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</si>
  <si>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</si>
  <si>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</si>
  <si>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</si>
  <si>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</si>
  <si>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</si>
  <si>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</si>
  <si>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</si>
  <si>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</si>
  <si>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</si>
  <si>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</si>
  <si>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</si>
  <si>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</si>
  <si>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</si>
  <si>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</si>
  <si>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</si>
  <si>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</si>
  <si>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</si>
  <si>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</si>
  <si>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</si>
  <si>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</si>
  <si>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</si>
  <si>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</si>
  <si>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</si>
  <si>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</si>
  <si>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</si>
  <si>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</si>
  <si>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</si>
  <si>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</si>
  <si>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</si>
  <si>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</si>
  <si>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</si>
  <si>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</si>
  <si>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</si>
  <si>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</si>
  <si>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</si>
  <si>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</si>
  <si>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</si>
  <si>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</si>
  <si>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</si>
  <si>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</si>
  <si>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</si>
  <si>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</si>
  <si>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</si>
  <si>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</si>
  <si>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</si>
  <si>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</si>
  <si>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</si>
  <si>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</si>
  <si>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</si>
  <si>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</si>
  <si>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</si>
  <si>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</si>
  <si>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</si>
  <si>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</si>
  <si>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</si>
  <si>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</si>
  <si>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</si>
  <si>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</si>
  <si>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</si>
  <si>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</si>
  <si>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</si>
  <si>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</si>
  <si>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</si>
  <si>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</si>
  <si>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</si>
  <si>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</si>
  <si>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</si>
  <si>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</si>
  <si>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</si>
  <si>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</si>
  <si>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</si>
  <si>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</si>
  <si>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</si>
  <si>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</si>
  <si>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</si>
  <si>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</si>
  <si>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</si>
  <si>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</si>
  <si>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</si>
  <si>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</si>
  <si>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</si>
  <si>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</si>
  <si>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</si>
  <si>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</si>
  <si>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</si>
  <si>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</si>
  <si>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</si>
  <si>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</si>
  <si>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</si>
  <si>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</si>
  <si>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</si>
  <si>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</si>
  <si>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</si>
  <si>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</si>
  <si>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</si>
  <si>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</si>
  <si>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</si>
  <si>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</si>
  <si>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</si>
  <si>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</si>
  <si>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</si>
  <si>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</si>
  <si>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</si>
  <si>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</si>
  <si>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</si>
  <si>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</si>
  <si>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</si>
  <si>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</si>
  <si>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</si>
  <si>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</si>
  <si>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</si>
  <si>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</si>
  <si>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</si>
  <si>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</si>
  <si>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</si>
  <si>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</si>
  <si>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</si>
  <si>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</si>
  <si>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</si>
  <si>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</si>
  <si>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</si>
  <si>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</si>
  <si>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</si>
  <si>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</si>
  <si>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</si>
  <si>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</si>
  <si>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</si>
  <si>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</si>
  <si>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</si>
  <si>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</si>
  <si>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</si>
  <si>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</si>
  <si>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</si>
  <si>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</si>
  <si>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</si>
  <si>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</si>
  <si>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</si>
  <si>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</si>
  <si>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</si>
  <si>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</si>
  <si>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</si>
  <si>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</si>
  <si>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</si>
  <si>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</si>
  <si>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</si>
  <si>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</si>
  <si>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</si>
  <si>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</si>
  <si>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</si>
  <si>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</si>
  <si>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</si>
  <si>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</si>
  <si>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</si>
  <si>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</si>
  <si>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</si>
  <si>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</si>
  <si>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</si>
  <si>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</si>
  <si>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</si>
  <si>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</si>
  <si>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</si>
  <si>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</si>
  <si>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</si>
  <si>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</si>
  <si>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</si>
  <si>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</si>
  <si>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</si>
  <si>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</si>
  <si>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</si>
  <si>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</si>
  <si>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</si>
  <si>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</si>
  <si>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</si>
  <si>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</si>
  <si>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</si>
  <si>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</si>
  <si>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</si>
  <si>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</si>
  <si>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</si>
  <si>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</si>
  <si>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</si>
  <si>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</si>
  <si>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</si>
  <si>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</si>
  <si>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</si>
  <si>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</si>
  <si>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</si>
  <si>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</si>
  <si>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</si>
  <si>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</si>
  <si>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</si>
  <si>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</si>
  <si>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</si>
  <si>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</si>
  <si>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</si>
  <si>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</si>
  <si>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</si>
  <si>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</si>
  <si>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</si>
  <si>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</si>
  <si>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</si>
  <si>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</si>
  <si>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</si>
  <si>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</si>
  <si>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</si>
  <si>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</si>
  <si>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</si>
  <si>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</si>
  <si>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</si>
  <si>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</si>
  <si>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</si>
  <si>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</si>
  <si>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</si>
  <si>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</si>
  <si>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</si>
  <si>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</si>
  <si>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</si>
  <si>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</si>
  <si>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</si>
  <si>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</si>
  <si>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</si>
  <si>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</si>
  <si>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</si>
  <si>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</si>
  <si>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</si>
  <si>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</si>
  <si>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</si>
  <si>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</si>
  <si>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</si>
  <si>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</si>
  <si>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</si>
  <si>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</si>
  <si>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</si>
  <si>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</si>
  <si>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</si>
  <si>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</si>
  <si>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</si>
  <si>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</si>
  <si>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</si>
  <si>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</si>
  <si>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</si>
  <si>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</si>
  <si>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</si>
  <si>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</si>
  <si>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</si>
  <si>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</si>
  <si>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</si>
  <si>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</si>
  <si>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</si>
  <si>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</si>
  <si>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</si>
  <si>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</si>
  <si>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</si>
  <si>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</si>
  <si>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</si>
  <si>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</si>
  <si>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</si>
  <si>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</si>
  <si>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</si>
  <si>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</si>
  <si>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</si>
  <si>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</si>
  <si>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</si>
  <si>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</si>
  <si>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</si>
  <si>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</si>
  <si>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</si>
  <si>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</si>
  <si>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</si>
  <si>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</si>
  <si>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</si>
  <si>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</si>
  <si>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</si>
  <si>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</si>
  <si>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</si>
  <si>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</si>
  <si>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</si>
  <si>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</si>
  <si>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</si>
  <si>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</si>
  <si>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</si>
  <si>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</si>
  <si>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</si>
  <si>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</si>
  <si>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</si>
  <si>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</si>
  <si>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</si>
  <si>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</si>
  <si>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</si>
  <si>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</si>
  <si>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</si>
  <si>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</si>
  <si>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</si>
  <si>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</si>
  <si>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</si>
  <si>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</si>
  <si>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</si>
  <si>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</si>
  <si>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</si>
  <si>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</si>
  <si>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</si>
  <si>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</si>
  <si>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</si>
  <si>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</si>
  <si>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</si>
  <si>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</si>
  <si>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</si>
  <si>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</si>
  <si>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</si>
  <si>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</si>
  <si>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</si>
  <si>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</si>
  <si>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</si>
  <si>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</si>
  <si>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</si>
  <si>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</si>
  <si>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</si>
  <si>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</si>
  <si>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</si>
  <si>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</si>
  <si>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</si>
  <si>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</si>
  <si>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</si>
  <si>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</si>
  <si>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</si>
  <si>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</si>
  <si>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</si>
  <si>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</si>
  <si>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</si>
  <si>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</si>
  <si>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</si>
  <si>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</si>
  <si>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</si>
  <si>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</si>
  <si>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</si>
  <si>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</si>
  <si>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</si>
  <si>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</si>
  <si>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</si>
  <si>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</si>
  <si>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</si>
  <si>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</si>
  <si>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</si>
  <si>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</si>
  <si>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</si>
  <si>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</si>
  <si>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</si>
  <si>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</si>
  <si>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</si>
  <si>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</si>
  <si>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</si>
  <si>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</si>
  <si>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</si>
  <si>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</si>
  <si>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</si>
  <si>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</si>
  <si>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</si>
  <si>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</si>
  <si>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</si>
  <si>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</si>
  <si>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</si>
  <si>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</si>
  <si>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</si>
  <si>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</si>
  <si>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</si>
  <si>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</si>
  <si>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</si>
  <si>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</si>
  <si>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</si>
  <si>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</si>
  <si>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</si>
  <si>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</si>
  <si>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</si>
  <si>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</si>
  <si>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</si>
  <si>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</si>
  <si>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</si>
  <si>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</si>
  <si>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</si>
  <si>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</si>
  <si>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</si>
  <si>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</si>
  <si>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</si>
  <si>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</si>
  <si>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</si>
  <si>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</si>
  <si>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</si>
  <si>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</si>
  <si>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</si>
  <si>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</si>
  <si>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</si>
  <si>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</si>
  <si>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</si>
  <si>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</si>
  <si>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</si>
  <si>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</si>
  <si>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</si>
  <si>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</si>
  <si>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</si>
  <si>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</si>
  <si>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</si>
  <si>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</si>
  <si>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</si>
  <si>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</si>
  <si>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</si>
  <si>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</si>
  <si>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</si>
  <si>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</si>
  <si>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</si>
  <si>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</si>
  <si>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</si>
  <si>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</si>
  <si>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</si>
  <si>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</si>
  <si>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</si>
  <si>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</si>
  <si>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</si>
  <si>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</si>
  <si>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</si>
  <si>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</si>
  <si>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</si>
  <si>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</si>
  <si>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</si>
  <si>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</si>
  <si>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</si>
  <si>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</si>
  <si>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</si>
  <si>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</si>
  <si>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</si>
  <si>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</si>
  <si>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</si>
  <si>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</si>
  <si>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</si>
  <si>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</si>
  <si>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</si>
  <si>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</si>
  <si>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</si>
  <si>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</si>
  <si>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</si>
  <si>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</si>
  <si>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</si>
  <si>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</si>
  <si>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</si>
  <si>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</si>
  <si>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</si>
  <si>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</si>
  <si>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</si>
  <si>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</si>
  <si>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</si>
  <si>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</si>
  <si>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</si>
  <si>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</si>
  <si>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</si>
  <si>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</si>
  <si>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</si>
  <si>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</si>
  <si>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</si>
  <si>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</si>
  <si>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</si>
  <si>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</si>
  <si>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</si>
  <si>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</si>
  <si>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</si>
  <si>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</si>
  <si>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</si>
  <si>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</si>
  <si>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</si>
  <si>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</si>
  <si>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</si>
  <si>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</si>
  <si>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</si>
  <si>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</si>
  <si>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</si>
  <si>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</si>
  <si>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</si>
  <si>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</si>
  <si>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</si>
  <si>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</si>
  <si>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</si>
  <si>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</si>
  <si>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</si>
  <si>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</si>
  <si>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</si>
  <si>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</si>
  <si>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</si>
  <si>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</si>
  <si>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</si>
  <si>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</si>
  <si>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</si>
  <si>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</si>
  <si>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</si>
  <si>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</si>
  <si>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</si>
  <si>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</si>
  <si>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</si>
  <si>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</si>
  <si>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</si>
  <si>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</si>
  <si>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</si>
  <si>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</si>
  <si>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</si>
  <si>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</si>
  <si>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</si>
  <si>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</si>
  <si>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</si>
  <si>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</si>
  <si>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</si>
  <si>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</si>
  <si>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</si>
  <si>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</si>
  <si>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</si>
  <si>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</si>
  <si>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</si>
  <si>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</si>
  <si>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</si>
  <si>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</si>
  <si>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</si>
  <si>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</si>
  <si>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</si>
  <si>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</si>
  <si>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</si>
  <si>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</si>
  <si>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</si>
  <si>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</si>
  <si>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</si>
  <si>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</si>
  <si>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</si>
  <si>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</si>
  <si>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</si>
  <si>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</si>
  <si>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</si>
  <si>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</si>
  <si>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</si>
  <si>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</si>
  <si>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</si>
  <si>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</si>
  <si>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</si>
  <si>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</si>
  <si>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</si>
  <si>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</si>
  <si>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</si>
  <si>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</si>
  <si>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</si>
  <si>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</si>
  <si>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</si>
  <si>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</si>
  <si>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</si>
  <si>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</si>
  <si>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</si>
  <si>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</si>
  <si>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</si>
  <si>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</si>
  <si>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</si>
  <si>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</si>
  <si>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</si>
  <si>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</si>
  <si>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</si>
  <si>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</si>
  <si>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</si>
  <si>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</si>
  <si>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</si>
  <si>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</si>
  <si>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</si>
  <si>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</si>
  <si>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</si>
  <si>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</si>
  <si>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</si>
  <si>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</si>
  <si>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</si>
  <si>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</si>
  <si>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</si>
  <si>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</si>
  <si>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</si>
  <si>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</si>
  <si>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</si>
  <si>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</si>
  <si>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</si>
  <si>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</si>
  <si>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</si>
  <si>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</si>
  <si>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</si>
  <si>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</si>
  <si>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</si>
  <si>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</si>
  <si>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</si>
  <si>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</si>
  <si>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</si>
  <si>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</si>
  <si>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</si>
  <si>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</si>
  <si>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</si>
  <si>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</si>
  <si>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</si>
  <si>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</si>
  <si>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</si>
  <si>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</si>
  <si>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</si>
  <si>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</si>
  <si>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</si>
  <si>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</si>
  <si>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</si>
  <si>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</si>
  <si>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</si>
  <si>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</si>
  <si>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</si>
  <si>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</si>
  <si>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</si>
  <si>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</si>
  <si>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</si>
  <si>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</si>
  <si>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</si>
  <si>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</si>
  <si>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</si>
  <si>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</si>
  <si>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</si>
  <si>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</si>
  <si>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</si>
  <si>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</si>
  <si>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</si>
  <si>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</si>
  <si>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</si>
  <si>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</si>
  <si>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</si>
  <si>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</si>
  <si>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</si>
  <si>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</si>
  <si>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</si>
  <si>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</si>
  <si>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</si>
  <si>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</si>
  <si>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</si>
  <si>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</si>
  <si>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</si>
  <si>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</si>
  <si>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</si>
  <si>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</si>
  <si>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</si>
  <si>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</si>
  <si>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</si>
  <si>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</si>
  <si>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</si>
  <si>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</si>
  <si>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</si>
  <si>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</si>
  <si>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</si>
  <si>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</si>
  <si>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</si>
  <si>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</si>
  <si>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</si>
  <si>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</si>
  <si>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</si>
  <si>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</si>
  <si>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</si>
  <si>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</si>
  <si>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</si>
  <si>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</si>
  <si>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</si>
  <si>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</si>
  <si>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</si>
  <si>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</si>
  <si>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</si>
  <si>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</si>
  <si>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</si>
  <si>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</si>
  <si>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</si>
  <si>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</si>
  <si>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</si>
  <si>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</si>
  <si>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</si>
  <si>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</si>
  <si>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</si>
  <si>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</si>
  <si>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</si>
  <si>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</si>
  <si>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</si>
  <si>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</si>
  <si>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</si>
  <si>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</si>
  <si>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</si>
  <si>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</si>
  <si>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</si>
  <si>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</si>
  <si>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</si>
  <si>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</si>
  <si>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</si>
  <si>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</si>
  <si>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</si>
  <si>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</si>
  <si>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</si>
  <si>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</si>
  <si>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</si>
  <si>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</si>
  <si>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</si>
  <si>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</si>
  <si>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</si>
  <si>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</si>
  <si>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</si>
  <si>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</si>
  <si>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</si>
  <si>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</si>
  <si>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</si>
  <si>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</si>
  <si>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</si>
  <si>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</si>
  <si>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</si>
  <si>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</si>
  <si>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</si>
  <si>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</si>
  <si>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</si>
  <si>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</si>
  <si>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</si>
  <si>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</si>
  <si>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</si>
  <si>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</si>
  <si>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</si>
  <si>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</si>
  <si>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</si>
  <si>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</si>
  <si>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</si>
  <si>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</si>
  <si>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</si>
  <si>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</si>
  <si>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</si>
  <si>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</si>
  <si>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</si>
  <si>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</si>
  <si>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</si>
  <si>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</si>
  <si>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</si>
  <si>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</si>
  <si>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</si>
  <si>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</si>
  <si>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</si>
  <si>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</si>
  <si>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</si>
  <si>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</si>
  <si>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</si>
  <si>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</si>
  <si>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</si>
  <si>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</si>
  <si>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</si>
  <si>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</si>
  <si>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</si>
  <si>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</si>
  <si>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</si>
  <si>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</si>
  <si>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</si>
  <si>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</si>
  <si>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</si>
  <si>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</si>
  <si>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</si>
  <si>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</si>
  <si>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</si>
  <si>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</si>
  <si>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</si>
  <si>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</si>
  <si>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</si>
  <si>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</si>
  <si>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</si>
  <si>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</si>
  <si>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</si>
  <si>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</si>
  <si>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</si>
  <si>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</si>
  <si>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</si>
  <si>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</si>
  <si>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</si>
  <si>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</si>
  <si>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</si>
  <si>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</si>
  <si>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</si>
  <si>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</si>
  <si>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</si>
  <si>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</si>
  <si>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</si>
  <si>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</si>
  <si>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</si>
  <si>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</si>
  <si>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</si>
  <si>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</si>
  <si>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</si>
  <si>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</si>
  <si>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</si>
  <si>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</si>
  <si>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</si>
  <si>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</si>
  <si>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</si>
  <si>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</si>
  <si>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</si>
  <si>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</si>
  <si>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</si>
  <si>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</si>
  <si>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</si>
  <si>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</si>
  <si>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</si>
  <si>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</si>
  <si>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</si>
  <si>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</si>
  <si>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</si>
  <si>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</si>
  <si>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</si>
  <si>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</si>
  <si>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</si>
  <si>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</si>
  <si>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</si>
  <si>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</si>
  <si>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</si>
  <si>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</si>
  <si>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</si>
  <si>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</si>
  <si>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</si>
  <si>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</si>
  <si>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</si>
  <si>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</si>
  <si>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</si>
  <si>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</si>
  <si>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</si>
  <si>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</si>
  <si>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</si>
  <si>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</si>
  <si>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</si>
  <si>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</si>
  <si>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</si>
  <si>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</si>
  <si>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</si>
  <si>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</si>
  <si>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</si>
  <si>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</si>
  <si>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</si>
  <si>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</si>
  <si>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</si>
  <si>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</si>
  <si>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</si>
  <si>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</si>
  <si>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</si>
  <si>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</si>
  <si>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</si>
  <si>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</si>
  <si>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</si>
  <si>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</si>
  <si>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</si>
  <si>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</si>
  <si>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</si>
  <si>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</si>
  <si>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</si>
  <si>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</si>
  <si>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</si>
  <si>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</si>
  <si>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</si>
  <si>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</si>
  <si>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</si>
  <si>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</si>
  <si>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</si>
  <si>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</si>
  <si>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</si>
  <si>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</si>
  <si>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</si>
  <si>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</si>
  <si>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</si>
  <si>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</si>
  <si>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</si>
  <si>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</si>
  <si>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</si>
  <si>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</si>
  <si>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</si>
  <si>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</si>
  <si>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</si>
  <si>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</si>
  <si>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</si>
  <si>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</si>
  <si>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</si>
  <si>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</si>
  <si>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</si>
  <si>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</si>
  <si>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</si>
  <si>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</si>
  <si>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</si>
  <si>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</si>
  <si>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</si>
  <si>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</si>
  <si>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</si>
  <si>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</si>
  <si>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</si>
  <si>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</si>
  <si>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</si>
  <si>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</si>
  <si>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</si>
  <si>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</si>
  <si>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</si>
  <si>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</si>
  <si>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</si>
  <si>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</si>
  <si>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</si>
  <si>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</si>
  <si>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</si>
  <si>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</si>
  <si>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</si>
  <si>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</si>
  <si>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</si>
  <si>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</si>
  <si>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</si>
  <si>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</si>
  <si>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</si>
  <si>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</si>
  <si>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</si>
  <si>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</si>
  <si>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</si>
  <si>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</si>
  <si>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</si>
  <si>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</si>
  <si>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</si>
  <si>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</si>
  <si>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</si>
  <si>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</si>
  <si>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</si>
  <si>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</si>
  <si>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</si>
  <si>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</si>
  <si>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</si>
  <si>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</si>
  <si>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</si>
  <si>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</si>
  <si>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</si>
  <si>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</si>
  <si>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</si>
  <si>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</si>
  <si>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</si>
  <si>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</si>
  <si>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</si>
  <si>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</si>
  <si>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</si>
  <si>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</si>
  <si>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</si>
  <si>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</si>
  <si>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</si>
  <si>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</si>
  <si>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</si>
  <si>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</si>
  <si>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</si>
  <si>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</si>
  <si>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</si>
  <si>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</si>
  <si>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</si>
  <si>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</si>
  <si>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</si>
  <si>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</si>
  <si>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</si>
  <si>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</si>
  <si>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</si>
  <si>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</si>
  <si>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</si>
  <si>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</si>
  <si>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</si>
  <si>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</si>
  <si>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</si>
  <si>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</si>
  <si>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</si>
  <si>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</si>
  <si>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</si>
  <si>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</si>
  <si>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</si>
  <si>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</si>
  <si>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</si>
  <si>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</si>
  <si>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</si>
  <si>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</si>
  <si>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</si>
  <si>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</si>
  <si>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</si>
  <si>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</si>
  <si>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</si>
  <si>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</si>
  <si>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</si>
  <si>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</si>
  <si>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</si>
  <si>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</si>
  <si>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</si>
  <si>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</si>
  <si>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</si>
  <si>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</si>
  <si>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</si>
  <si>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</si>
  <si>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</si>
  <si>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</si>
  <si>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</si>
  <si>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</si>
  <si>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</si>
  <si>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</si>
  <si>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</si>
  <si>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</si>
  <si>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</si>
  <si>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</si>
  <si>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</si>
  <si>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</si>
  <si>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</si>
  <si>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</si>
  <si>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</si>
  <si>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</si>
  <si>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</si>
  <si>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</si>
  <si>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</si>
  <si>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</si>
  <si>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</si>
  <si>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</si>
  <si>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</si>
  <si>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</si>
  <si>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</si>
  <si>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</si>
  <si>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</si>
  <si>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</si>
  <si>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</si>
  <si>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</si>
  <si>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</si>
  <si>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</si>
  <si>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</si>
  <si>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</si>
  <si>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</si>
  <si>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</si>
  <si>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</si>
  <si>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</si>
  <si>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</si>
  <si>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</si>
  <si>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</si>
  <si>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</si>
  <si>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</si>
  <si>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</si>
  <si>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</si>
  <si>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</si>
  <si>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</si>
  <si>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</si>
  <si>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</si>
  <si>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</si>
  <si>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</si>
  <si>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</si>
  <si>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</si>
  <si>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</si>
  <si>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</si>
  <si>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</si>
  <si>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</si>
  <si>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</si>
  <si>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</si>
  <si>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</si>
  <si>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</si>
  <si>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</si>
  <si>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</si>
  <si>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</si>
  <si>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</si>
  <si>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</si>
  <si>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</si>
  <si>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</si>
  <si>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</si>
  <si>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</si>
  <si>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</si>
  <si>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</si>
  <si>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</si>
  <si>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</si>
  <si>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</si>
  <si>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</si>
  <si>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</si>
  <si>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</si>
  <si>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</si>
  <si>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</si>
  <si>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</si>
  <si>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</si>
  <si>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</si>
  <si>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</si>
  <si>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</si>
  <si>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</si>
  <si>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</si>
  <si>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</si>
  <si>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</si>
  <si>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</si>
  <si>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</si>
  <si>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</si>
  <si>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</si>
  <si>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</si>
  <si>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</si>
  <si>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</si>
  <si>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</si>
  <si>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</si>
  <si>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</si>
  <si>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</si>
  <si>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</si>
  <si>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</si>
  <si>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</si>
  <si>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</si>
  <si>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</si>
  <si>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</si>
  <si>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</si>
  <si>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</si>
  <si>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</si>
  <si>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</si>
  <si>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</si>
  <si>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</si>
  <si>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</si>
  <si>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</si>
  <si>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</si>
  <si>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</si>
  <si>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</si>
  <si>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</si>
  <si>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</si>
  <si>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</si>
  <si>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</si>
  <si>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</si>
  <si>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</si>
  <si>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</si>
  <si>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</si>
  <si>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</si>
  <si>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</si>
  <si>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</si>
  <si>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</si>
  <si>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</si>
  <si>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</si>
  <si>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</si>
  <si>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</si>
  <si>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</si>
  <si>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</si>
  <si>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</si>
  <si>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</si>
  <si>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</si>
  <si>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</si>
  <si>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</si>
  <si>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</si>
  <si>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</si>
  <si>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</si>
  <si>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</si>
  <si>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</si>
  <si>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</si>
  <si>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</si>
  <si>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</si>
  <si>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</si>
  <si>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</si>
  <si>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</si>
  <si>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</si>
  <si>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</si>
  <si>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</si>
  <si>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</si>
  <si>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</si>
  <si>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</si>
  <si>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</si>
  <si>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</si>
  <si>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</si>
  <si>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</si>
  <si>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</si>
  <si>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</si>
  <si>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</si>
  <si>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</si>
  <si>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</si>
  <si>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</si>
  <si>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</si>
  <si>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</si>
  <si>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</si>
  <si>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</si>
  <si>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</si>
  <si>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</si>
  <si>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</si>
  <si>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</si>
  <si>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</si>
  <si>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</si>
  <si>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</si>
  <si>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</si>
  <si>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</si>
  <si>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</si>
  <si>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</si>
  <si>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</si>
  <si>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</si>
  <si>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</si>
  <si>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</si>
  <si>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</si>
  <si>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</si>
  <si>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</si>
  <si>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</si>
  <si>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</si>
  <si>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</si>
  <si>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</si>
  <si>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</si>
  <si>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</si>
  <si>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</si>
  <si>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</si>
  <si>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</si>
  <si>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</si>
  <si>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</si>
  <si>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</si>
  <si>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</si>
  <si>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</si>
  <si>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</si>
  <si>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</si>
  <si>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</si>
  <si>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</si>
  <si>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</si>
  <si>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</si>
  <si>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</si>
  <si>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</si>
  <si>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</si>
  <si>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</si>
  <si>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</si>
  <si>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</si>
  <si>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</si>
  <si>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</si>
  <si>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</si>
  <si>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</si>
  <si>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</si>
  <si>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</si>
  <si>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</si>
  <si>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</si>
  <si>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</si>
  <si>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</si>
  <si>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</si>
  <si>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</si>
  <si>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</si>
  <si>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</si>
  <si>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</si>
  <si>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</si>
  <si>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</si>
  <si>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</si>
  <si>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</si>
  <si>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</si>
  <si>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</si>
  <si>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</si>
  <si>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</si>
  <si>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</si>
  <si>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</si>
  <si>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</si>
  <si>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</si>
  <si>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</si>
  <si>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</si>
  <si>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</si>
  <si>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</si>
  <si>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</si>
  <si>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</si>
  <si>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</si>
  <si>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</si>
  <si>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</si>
  <si>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</si>
  <si>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</si>
  <si>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</si>
  <si>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</si>
  <si>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</si>
  <si>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</si>
  <si>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</si>
  <si>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</si>
  <si>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</si>
  <si>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</si>
  <si>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</si>
  <si>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</si>
  <si>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</si>
  <si>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</si>
  <si>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</si>
  <si>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</si>
  <si>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</si>
  <si>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</si>
  <si>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</si>
  <si>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</si>
  <si>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</si>
  <si>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</si>
  <si>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</si>
  <si>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</si>
  <si>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</si>
  <si>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</si>
  <si>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</si>
  <si>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</si>
  <si>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</si>
  <si>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</si>
  <si>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</si>
  <si>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</si>
  <si>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</si>
  <si>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</si>
  <si>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</si>
  <si>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</si>
  <si>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</si>
  <si>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</si>
  <si>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</si>
  <si>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</si>
  <si>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</si>
  <si>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</si>
  <si>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</si>
  <si>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</si>
  <si>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</si>
  <si>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</si>
  <si>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</si>
  <si>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</si>
  <si>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</si>
  <si>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</si>
  <si>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</si>
  <si>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</si>
  <si>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</si>
  <si>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</si>
  <si>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</si>
  <si>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</si>
  <si>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</si>
  <si>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</si>
  <si>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</si>
  <si>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</si>
  <si>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</si>
  <si>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</si>
  <si>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</si>
  <si>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</si>
  <si>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</si>
  <si>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</si>
  <si>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</si>
  <si>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</si>
  <si>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</si>
  <si>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</si>
  <si>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</si>
  <si>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</si>
  <si>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</si>
  <si>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</si>
  <si>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</si>
  <si>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</si>
  <si>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</si>
  <si>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</si>
  <si>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</si>
  <si>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</si>
  <si>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</si>
  <si>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</si>
  <si>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</si>
  <si>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</si>
  <si>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</si>
  <si>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</si>
  <si>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</si>
  <si>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</si>
  <si>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</si>
  <si>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</si>
  <si>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</si>
  <si>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</si>
  <si>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</si>
  <si>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</si>
  <si>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</si>
  <si>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</si>
  <si>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</si>
  <si>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</si>
  <si>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</si>
  <si>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</si>
  <si>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</si>
  <si>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</si>
  <si>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</si>
  <si>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</si>
  <si>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</si>
  <si>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</si>
  <si>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</si>
  <si>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</si>
  <si>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</si>
  <si>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</si>
  <si>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</si>
  <si>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</si>
  <si>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</si>
  <si>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</si>
  <si>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</si>
  <si>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</si>
  <si>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</si>
  <si>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</si>
  <si>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</si>
  <si>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</si>
  <si>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</si>
  <si>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</si>
  <si>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</si>
  <si>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</si>
  <si>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</si>
  <si>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</si>
  <si>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</si>
  <si>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</si>
  <si>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</si>
  <si>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</si>
  <si>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</si>
  <si>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</si>
  <si>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</si>
  <si>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</si>
  <si>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</si>
  <si>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</si>
  <si>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</si>
  <si>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</si>
  <si>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</si>
  <si>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</si>
  <si>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</si>
  <si>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</si>
  <si>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</si>
  <si>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</si>
  <si>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</si>
  <si>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</si>
  <si>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</si>
  <si>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</si>
  <si>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</si>
  <si>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</si>
  <si>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</si>
  <si>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</si>
  <si>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</si>
  <si>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</si>
  <si>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</si>
  <si>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</si>
  <si>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</si>
  <si>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</si>
  <si>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</si>
  <si>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</si>
  <si>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</si>
  <si>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</si>
  <si>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</si>
  <si>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</si>
  <si>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</si>
  <si>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</si>
  <si>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</si>
  <si>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</si>
  <si>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</si>
  <si>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</si>
  <si>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</si>
  <si>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</si>
  <si>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</si>
  <si>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</si>
  <si>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</si>
  <si>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</si>
  <si>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</si>
  <si>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</si>
  <si>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</si>
  <si>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</si>
  <si>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</si>
  <si>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</si>
  <si>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</si>
  <si>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</si>
  <si>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</si>
  <si>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</si>
  <si>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</si>
  <si>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</si>
  <si>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</si>
  <si>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</si>
  <si>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</si>
  <si>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</si>
  <si>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</si>
  <si>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</si>
  <si>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</si>
  <si>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</si>
  <si>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</si>
  <si>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</si>
  <si>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</si>
  <si>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</si>
  <si>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</si>
  <si>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</si>
  <si>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</si>
  <si>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</si>
  <si>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</si>
  <si>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</si>
  <si>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</si>
  <si>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</si>
  <si>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</si>
  <si>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</si>
  <si>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</si>
  <si>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</si>
  <si>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</si>
  <si>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</si>
  <si>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</si>
  <si>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</si>
  <si>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</si>
  <si>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</si>
  <si>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</si>
  <si>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</si>
  <si>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</si>
  <si>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</si>
  <si>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</si>
  <si>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</si>
  <si>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</si>
  <si>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</si>
  <si>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</si>
  <si>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</si>
  <si>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</si>
  <si>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</si>
  <si>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</si>
  <si>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</si>
  <si>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</si>
  <si>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</si>
  <si>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</si>
  <si>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</si>
  <si>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</si>
  <si>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</si>
  <si>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</si>
  <si>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</si>
  <si>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</si>
  <si>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</si>
  <si>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</si>
  <si>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</si>
  <si>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</si>
  <si>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</si>
  <si>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</si>
  <si>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</si>
  <si>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</si>
  <si>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</si>
  <si>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</si>
  <si>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</si>
  <si>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</si>
  <si>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</si>
  <si>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</si>
  <si>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</si>
  <si>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</si>
  <si>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</si>
  <si>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</si>
  <si>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</si>
  <si>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</si>
  <si>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</si>
  <si>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</si>
  <si>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</si>
  <si>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</si>
  <si>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</si>
  <si>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</si>
  <si>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</si>
  <si>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</si>
  <si>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</si>
  <si>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</si>
  <si>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</si>
  <si>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</si>
  <si>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</si>
  <si>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</si>
  <si>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</si>
  <si>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</si>
  <si>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</si>
  <si>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</si>
  <si>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</si>
  <si>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</si>
  <si>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</si>
  <si>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</si>
  <si>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</si>
  <si>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</si>
  <si>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</si>
  <si>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</si>
  <si>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</si>
  <si>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</si>
  <si>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</si>
  <si>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</si>
  <si>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</si>
  <si>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</si>
  <si>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</si>
  <si>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</si>
  <si>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</si>
  <si>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</si>
  <si>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</si>
  <si>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</si>
  <si>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</si>
  <si>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</si>
  <si>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</si>
  <si>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</si>
  <si>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</si>
  <si>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</si>
  <si>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</si>
  <si>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</si>
  <si>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</si>
  <si>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</si>
  <si>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</si>
  <si>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</si>
  <si>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</si>
  <si>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</si>
  <si>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</si>
  <si>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</si>
  <si>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</si>
  <si>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</si>
  <si>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</si>
  <si>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</si>
  <si>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</si>
  <si>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</si>
  <si>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</si>
  <si>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</si>
  <si>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</si>
  <si>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</si>
  <si>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</si>
  <si>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</si>
  <si>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</si>
  <si>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</si>
  <si>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</si>
  <si>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</si>
  <si>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</si>
  <si>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</si>
  <si>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</si>
  <si>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</si>
  <si>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</si>
  <si>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</si>
  <si>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</si>
  <si>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</si>
  <si>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</si>
  <si>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</si>
  <si>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</si>
  <si>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</si>
  <si>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</si>
  <si>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</si>
  <si>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</si>
  <si>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</si>
  <si>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</si>
  <si>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</si>
  <si>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</si>
  <si>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</si>
  <si>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</si>
  <si>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</si>
  <si>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</si>
  <si>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</si>
  <si>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</si>
  <si>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</si>
  <si>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</si>
  <si>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</si>
  <si>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</si>
  <si>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</si>
  <si>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</si>
  <si>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</si>
  <si>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</si>
  <si>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</si>
  <si>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</si>
  <si>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</si>
  <si>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</si>
  <si>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</si>
  <si>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</si>
  <si>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</si>
  <si>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</si>
  <si>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</si>
  <si>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</si>
  <si>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</si>
  <si>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</si>
  <si>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</si>
  <si>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</si>
  <si>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</si>
  <si>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</si>
  <si>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</si>
  <si>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</si>
  <si>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</si>
  <si>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</si>
  <si>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</si>
  <si>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</si>
  <si>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</si>
  <si>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</si>
  <si>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</si>
  <si>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</si>
  <si>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</si>
  <si>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</si>
  <si>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</si>
  <si>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</si>
  <si>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</si>
  <si>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</si>
  <si>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</si>
  <si>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</si>
  <si>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</si>
  <si>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</si>
  <si>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</si>
  <si>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</si>
  <si>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</si>
  <si>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</si>
  <si>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</si>
  <si>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</si>
  <si>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</si>
  <si>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</si>
  <si>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</si>
  <si>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</si>
  <si>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</si>
  <si>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</si>
  <si>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</si>
  <si>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</si>
  <si>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</si>
  <si>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</si>
  <si>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</si>
  <si>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</si>
  <si>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</si>
  <si>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</si>
  <si>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</si>
  <si>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</si>
  <si>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</si>
  <si>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</si>
  <si>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</si>
  <si>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</si>
  <si>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</si>
  <si>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</si>
  <si>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</si>
  <si>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</si>
  <si>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</si>
  <si>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</si>
  <si>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</si>
  <si>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</si>
  <si>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</si>
  <si>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</si>
  <si>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</si>
  <si>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</si>
  <si>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</si>
  <si>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</si>
  <si>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</si>
  <si>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</si>
  <si>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</si>
  <si>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</si>
  <si>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</si>
  <si>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</si>
  <si>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</si>
  <si>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</si>
  <si>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</si>
  <si>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</si>
  <si>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</si>
  <si>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</si>
  <si>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</si>
  <si>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</si>
  <si>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</si>
  <si>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</si>
  <si>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</si>
  <si>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</si>
  <si>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</si>
  <si>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</si>
  <si>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</si>
  <si>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</si>
  <si>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</si>
  <si>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</si>
  <si>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</si>
  <si>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</si>
  <si>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</si>
  <si>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</si>
  <si>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</si>
  <si>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</si>
  <si>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</si>
  <si>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</si>
  <si>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</si>
  <si>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</si>
  <si>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</si>
  <si>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</si>
  <si>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</si>
  <si>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</si>
  <si>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</si>
  <si>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</si>
  <si>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</si>
  <si>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</si>
  <si>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</si>
  <si>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</si>
  <si>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</si>
  <si>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</si>
  <si>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</si>
  <si>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</si>
  <si>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</si>
  <si>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</si>
  <si>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</si>
  <si>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</si>
  <si>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</si>
  <si>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</si>
  <si>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</si>
  <si>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</si>
  <si>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</si>
  <si>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</si>
  <si>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</si>
  <si>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</si>
  <si>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</si>
  <si>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</si>
  <si>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</si>
  <si>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</si>
  <si>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</si>
  <si>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</si>
  <si>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</si>
  <si>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</si>
  <si>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</si>
  <si>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</si>
  <si>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</si>
  <si>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</si>
  <si>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</si>
  <si>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</si>
  <si>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</si>
  <si>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</si>
  <si>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</si>
  <si>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</si>
  <si>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</si>
  <si>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</si>
  <si>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</si>
  <si>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</si>
  <si>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</si>
  <si>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</si>
  <si>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</si>
  <si>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</si>
  <si>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</si>
  <si>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</si>
  <si>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</si>
  <si>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</si>
  <si>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</si>
  <si>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</si>
  <si>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</si>
  <si>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</si>
  <si>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</si>
  <si>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</si>
  <si>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</si>
  <si>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</si>
  <si>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</si>
  <si>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</si>
  <si>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</si>
  <si>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</si>
  <si>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</si>
  <si>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</si>
  <si>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</si>
  <si>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</si>
  <si>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</si>
  <si>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</si>
  <si>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</si>
  <si>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</si>
  <si>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</si>
  <si>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</si>
  <si>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</si>
  <si>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</si>
  <si>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</si>
  <si>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</si>
  <si>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</si>
  <si>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</si>
  <si>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</si>
  <si>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</si>
  <si>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</si>
  <si>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</si>
  <si>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</si>
  <si>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</si>
  <si>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</si>
  <si>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</si>
  <si>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</si>
  <si>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</si>
  <si>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</si>
  <si>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</si>
  <si>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</si>
  <si>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</si>
  <si>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</si>
  <si>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</si>
  <si>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</si>
  <si>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</si>
  <si>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</si>
  <si>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</si>
  <si>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</si>
  <si>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</si>
  <si>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</si>
  <si>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</si>
  <si>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</si>
  <si>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</si>
  <si>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</si>
  <si>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</si>
  <si>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</si>
  <si>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</si>
  <si>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</si>
  <si>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</si>
  <si>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</si>
  <si>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</si>
  <si>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</si>
  <si>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</si>
  <si>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</si>
  <si>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</si>
  <si>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</si>
  <si>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</si>
  <si>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</si>
  <si>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</si>
  <si>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</si>
  <si>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</si>
  <si>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</si>
  <si>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</si>
  <si>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</si>
  <si>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</si>
  <si>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</si>
  <si>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</si>
  <si>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</si>
  <si>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</si>
  <si>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</si>
  <si>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</si>
  <si>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</si>
  <si>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</si>
  <si>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</si>
  <si>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</si>
  <si>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</si>
  <si>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</si>
  <si>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</si>
  <si>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</si>
  <si>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</si>
  <si>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</si>
  <si>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</si>
  <si>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</si>
  <si>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</si>
  <si>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</si>
  <si>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</si>
  <si>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</si>
  <si>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</si>
  <si>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</si>
  <si>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</si>
  <si>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</si>
  <si>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</si>
  <si>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</si>
  <si>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</si>
  <si>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</si>
  <si>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</si>
  <si>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</si>
  <si>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</si>
  <si>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</si>
  <si>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</si>
  <si>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</si>
  <si>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</si>
  <si>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</si>
  <si>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</si>
  <si>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</si>
  <si>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</si>
  <si>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</si>
  <si>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</si>
  <si>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</si>
  <si>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</si>
  <si>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</si>
  <si>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</si>
  <si>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</si>
  <si>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</si>
  <si>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</si>
  <si>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</si>
  <si>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</si>
  <si>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</si>
  <si>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</si>
  <si>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</si>
  <si>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</si>
  <si>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</si>
  <si>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</si>
  <si>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</si>
  <si>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</si>
  <si>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</si>
  <si>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</si>
  <si>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</si>
  <si>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</si>
  <si>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</si>
  <si>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</si>
  <si>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</si>
  <si>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</si>
  <si>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</si>
  <si>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</si>
  <si>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</si>
  <si>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</si>
  <si>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</si>
  <si>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</si>
  <si>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</si>
  <si>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</si>
  <si>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</si>
  <si>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</si>
  <si>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</si>
  <si>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</si>
  <si>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</si>
  <si>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</si>
  <si>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</si>
  <si>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</si>
  <si>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</si>
  <si>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</si>
  <si>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</si>
  <si>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</si>
  <si>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</si>
  <si>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</si>
  <si>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</si>
  <si>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</si>
  <si>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</si>
  <si>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</si>
  <si>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</si>
  <si>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</si>
  <si>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</si>
  <si>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</si>
  <si>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</si>
  <si>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</si>
  <si>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</si>
  <si>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</si>
  <si>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</si>
  <si>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</si>
  <si>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</si>
  <si>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</si>
  <si>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</si>
  <si>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</si>
  <si>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</si>
  <si>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</si>
  <si>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</si>
  <si>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</si>
  <si>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</si>
  <si>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</si>
  <si>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</si>
  <si>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</si>
  <si>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</si>
  <si>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</si>
  <si>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</si>
  <si>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</si>
  <si>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</si>
  <si>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</si>
  <si>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</si>
  <si>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</si>
  <si>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</si>
  <si>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</si>
  <si>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</si>
  <si>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</si>
  <si>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</si>
  <si>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</si>
  <si>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</si>
  <si>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</si>
  <si>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</si>
  <si>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</si>
  <si>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</si>
  <si>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</si>
  <si>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</si>
  <si>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</si>
  <si>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</si>
  <si>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</si>
  <si>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</si>
  <si>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</si>
  <si>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</si>
  <si>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</si>
  <si>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</si>
  <si>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</si>
  <si>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</si>
  <si>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</si>
  <si>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</si>
  <si>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</si>
  <si>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</si>
  <si>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</si>
  <si>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</si>
  <si>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</si>
  <si>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</si>
  <si>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</si>
  <si>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</si>
  <si>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</si>
  <si>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</si>
  <si>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</si>
  <si>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</si>
  <si>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</si>
  <si>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</si>
  <si>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</si>
  <si>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</si>
  <si>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</si>
  <si>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</si>
  <si>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</si>
  <si>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</si>
  <si>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</si>
  <si>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</si>
  <si>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</si>
  <si>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</si>
  <si>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</si>
  <si>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</si>
  <si>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</si>
  <si>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</si>
  <si>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</si>
  <si>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</si>
  <si>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</si>
  <si>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</si>
  <si>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</si>
  <si>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</si>
  <si>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</si>
  <si>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</si>
  <si>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</si>
  <si>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</si>
  <si>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</si>
  <si>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</si>
  <si>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</si>
  <si>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</si>
  <si>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</si>
  <si>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</si>
  <si>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</si>
  <si>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</si>
  <si>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</si>
  <si>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</si>
  <si>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</si>
  <si>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</si>
  <si>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</si>
  <si>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</si>
  <si>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</si>
  <si>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</si>
  <si>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</si>
  <si>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</si>
  <si>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</si>
  <si>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</si>
  <si>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</si>
  <si>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</si>
  <si>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</si>
  <si>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</si>
  <si>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</si>
  <si>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</si>
  <si>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</si>
  <si>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</si>
  <si>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</si>
  <si>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</si>
  <si>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</si>
  <si>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</si>
  <si>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</si>
  <si>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</si>
  <si>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</si>
  <si>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</si>
  <si>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</si>
  <si>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</si>
  <si>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</si>
  <si>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</si>
  <si>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</si>
  <si>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</si>
  <si>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</si>
  <si>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</si>
  <si>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</si>
  <si>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</si>
  <si>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</si>
  <si>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</si>
  <si>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</si>
  <si>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</si>
  <si>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</si>
  <si>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</si>
  <si>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</si>
  <si>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</si>
  <si>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</si>
  <si>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</si>
  <si>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</si>
  <si>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</si>
  <si>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</si>
  <si>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</si>
  <si>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</si>
  <si>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</si>
  <si>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</si>
  <si>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</si>
  <si>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</si>
  <si>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</si>
  <si>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</si>
  <si>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</si>
  <si>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</si>
  <si>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</si>
  <si>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</si>
  <si>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</si>
  <si>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</si>
  <si>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</si>
  <si>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</si>
  <si>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</si>
  <si>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</si>
  <si>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</si>
  <si>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</si>
  <si>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</si>
  <si>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</si>
  <si>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</si>
  <si>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</si>
  <si>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</si>
  <si>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</si>
  <si>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</si>
  <si>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</si>
  <si>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</si>
  <si>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</si>
  <si>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</si>
  <si>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</si>
  <si>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</si>
  <si>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</si>
  <si>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</si>
  <si>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</si>
  <si>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</si>
  <si>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</si>
  <si>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</si>
  <si>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</si>
  <si>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</si>
  <si>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</si>
  <si>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</si>
  <si>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</si>
  <si>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</si>
  <si>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</si>
  <si>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</si>
  <si>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</si>
  <si>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</si>
  <si>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</si>
  <si>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</si>
  <si>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</si>
  <si>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</si>
  <si>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</si>
  <si>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</si>
  <si>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</si>
  <si>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</si>
  <si>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</si>
  <si>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</si>
  <si>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</si>
  <si>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</si>
  <si>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</si>
  <si>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</si>
  <si>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</si>
  <si>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</si>
  <si>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</si>
  <si>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</si>
  <si>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</si>
  <si>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</si>
  <si>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</si>
  <si>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</si>
  <si>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</si>
  <si>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</si>
  <si>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</si>
  <si>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</si>
  <si>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</si>
  <si>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</si>
  <si>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</si>
  <si>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</si>
  <si>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</si>
  <si>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</si>
  <si>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</si>
  <si>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</si>
  <si>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</si>
  <si>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</si>
  <si>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</si>
  <si>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</si>
  <si>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</si>
  <si>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</si>
  <si>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</si>
  <si>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</si>
  <si>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</si>
  <si>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</si>
  <si>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</si>
  <si>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</si>
  <si>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</si>
  <si>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</si>
  <si>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</si>
  <si>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</si>
  <si>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</si>
  <si>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</si>
  <si>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</si>
  <si>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</si>
  <si>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</si>
  <si>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</si>
  <si>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</si>
  <si>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</si>
  <si>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</si>
  <si>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</si>
  <si>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</si>
  <si>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</si>
  <si>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</si>
  <si>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</si>
  <si>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</si>
  <si>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</si>
  <si>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</si>
  <si>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</si>
  <si>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</si>
  <si>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</si>
  <si>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</si>
  <si>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</si>
  <si>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</si>
  <si>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</si>
  <si>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</si>
  <si>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</si>
  <si>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</si>
  <si>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</si>
  <si>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</si>
  <si>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</si>
  <si>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</si>
  <si>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</si>
  <si>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</si>
  <si>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</si>
  <si>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</si>
  <si>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</si>
  <si>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</si>
  <si>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</si>
  <si>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</si>
  <si>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</si>
  <si>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</si>
  <si>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</si>
  <si>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</si>
  <si>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</si>
  <si>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</si>
  <si>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</si>
  <si>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</si>
  <si>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</si>
  <si>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</si>
  <si>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</si>
  <si>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</si>
  <si>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</si>
  <si>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</si>
  <si>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</si>
  <si>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</si>
  <si>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</si>
  <si>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</si>
  <si>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</si>
  <si>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</si>
  <si>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</si>
  <si>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</si>
  <si>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</si>
  <si>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</si>
  <si>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</si>
  <si>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</si>
  <si>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</si>
  <si>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</si>
  <si>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</si>
  <si>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</si>
  <si>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</si>
  <si>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</si>
  <si>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</si>
  <si>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</si>
  <si>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</si>
  <si>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</si>
  <si>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</si>
  <si>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</si>
  <si>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</si>
  <si>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</si>
  <si>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</si>
  <si>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</si>
  <si>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</si>
  <si>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</si>
  <si>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</si>
  <si>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</si>
  <si>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</si>
  <si>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</si>
  <si>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</si>
  <si>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</si>
  <si>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</si>
  <si>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</si>
  <si>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</si>
  <si>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</si>
  <si>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</si>
  <si>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</si>
  <si>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</si>
  <si>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</si>
  <si>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</si>
  <si>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</si>
  <si>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</si>
  <si>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</si>
  <si>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</si>
  <si>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</si>
  <si>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</si>
  <si>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</si>
  <si>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</si>
  <si>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</si>
  <si>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</si>
  <si>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</si>
  <si>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</si>
  <si>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</si>
  <si>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</si>
  <si>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</si>
  <si>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</si>
  <si>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</si>
  <si>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</si>
  <si>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</si>
  <si>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</si>
  <si>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</si>
  <si>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</si>
  <si>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</si>
  <si>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</si>
  <si>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</si>
  <si>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</si>
  <si>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</si>
  <si>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</si>
  <si>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</si>
  <si>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</si>
  <si>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</si>
  <si>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</si>
  <si>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</si>
  <si>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</si>
  <si>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</si>
  <si>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</si>
  <si>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</si>
  <si>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</si>
  <si>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</si>
  <si>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</si>
  <si>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</si>
  <si>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</si>
  <si>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</si>
  <si>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</si>
  <si>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</si>
  <si>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</si>
  <si>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</si>
  <si>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</si>
  <si>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</si>
  <si>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</si>
  <si>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</si>
  <si>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</si>
  <si>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</si>
  <si>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</si>
  <si>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</si>
  <si>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</si>
  <si>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</si>
  <si>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</si>
  <si>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</si>
  <si>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</si>
  <si>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</si>
  <si>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</si>
  <si>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</si>
  <si>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</si>
  <si>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</si>
  <si>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</si>
  <si>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</si>
  <si>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</si>
  <si>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</si>
  <si>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</si>
  <si>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</si>
  <si>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</si>
  <si>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</si>
  <si>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</si>
  <si>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</si>
  <si>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</si>
  <si>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</si>
  <si>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</si>
  <si>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</si>
  <si>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</si>
  <si>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</si>
  <si>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</si>
  <si>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</si>
  <si>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</si>
  <si>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</si>
  <si>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</si>
  <si>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</si>
  <si>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</si>
  <si>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</si>
  <si>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</si>
  <si>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</si>
  <si>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</si>
  <si>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</si>
  <si>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</si>
  <si>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</si>
  <si>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</si>
  <si>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</si>
  <si>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</si>
  <si>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</si>
  <si>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</si>
  <si>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</si>
  <si>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</si>
  <si>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</si>
  <si>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</si>
  <si>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</si>
  <si>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</si>
  <si>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</si>
  <si>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</si>
  <si>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</si>
  <si>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</si>
  <si>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</si>
  <si>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</si>
  <si>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</si>
  <si>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</si>
  <si>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</si>
  <si>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</si>
  <si>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</si>
  <si>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</si>
  <si>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</si>
  <si>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</si>
  <si>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</si>
  <si>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</si>
  <si>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</si>
  <si>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</si>
  <si>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</si>
  <si>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</si>
  <si>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</si>
  <si>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</si>
  <si>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</si>
  <si>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</si>
  <si>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</si>
  <si>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</si>
  <si>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</si>
  <si>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</si>
  <si>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</si>
  <si>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</si>
  <si>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</si>
  <si>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</si>
  <si>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</si>
  <si>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</si>
  <si>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</si>
  <si>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</si>
  <si>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</si>
  <si>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</si>
  <si>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</si>
  <si>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</si>
  <si>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</si>
  <si>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</si>
  <si>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</si>
  <si>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</si>
  <si>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</si>
  <si>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</si>
  <si>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</si>
  <si>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</si>
  <si>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</si>
  <si>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</si>
  <si>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</si>
  <si>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</si>
  <si>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</si>
  <si>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</si>
  <si>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</si>
  <si>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</si>
  <si>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</si>
  <si>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</si>
  <si>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</si>
  <si>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</si>
  <si>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</si>
  <si>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</si>
  <si>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</si>
  <si>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</si>
  <si>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</si>
  <si>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</si>
  <si>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</si>
  <si>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</si>
  <si>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</si>
  <si>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</si>
  <si>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</si>
  <si>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</si>
  <si>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</si>
  <si>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</si>
  <si>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</si>
  <si>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</si>
  <si>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</si>
  <si>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</si>
  <si>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</si>
  <si>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</si>
  <si>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</si>
  <si>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</si>
  <si>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</si>
  <si>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</si>
  <si>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</si>
  <si>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</si>
  <si>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</si>
  <si>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</si>
  <si>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</si>
  <si>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</si>
  <si>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</si>
  <si>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</si>
  <si>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</si>
  <si>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</si>
  <si>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</si>
  <si>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</si>
  <si>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</si>
  <si>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</si>
  <si>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</si>
  <si>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</si>
  <si>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</si>
  <si>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</si>
  <si>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</si>
  <si>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</si>
  <si>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</si>
  <si>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</si>
  <si>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</si>
  <si>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</si>
  <si>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</si>
  <si>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</si>
  <si>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</si>
  <si>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</si>
  <si>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</si>
  <si>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</si>
  <si>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</si>
  <si>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</si>
  <si>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</si>
  <si>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</si>
  <si>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</si>
  <si>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</si>
  <si>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</si>
  <si>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</si>
  <si>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</si>
  <si>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</si>
  <si>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</si>
  <si>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</si>
  <si>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</si>
  <si>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</si>
  <si>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</si>
  <si>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</si>
  <si>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</si>
  <si>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</si>
  <si>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</si>
  <si>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</si>
  <si>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</si>
  <si>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</si>
  <si>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</si>
  <si>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</si>
  <si>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</si>
  <si>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</si>
  <si>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</si>
  <si>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</si>
  <si>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</si>
  <si>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</si>
  <si>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</si>
  <si>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</si>
  <si>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</si>
  <si>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</si>
  <si>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</si>
  <si>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</si>
  <si>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</si>
  <si>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</si>
  <si>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</si>
  <si>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</si>
  <si>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</si>
  <si>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</si>
  <si>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</si>
  <si>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</si>
  <si>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</si>
  <si>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</si>
  <si>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</si>
  <si>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</si>
  <si>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</si>
  <si>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</si>
  <si>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</si>
  <si>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</si>
  <si>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</si>
  <si>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</si>
  <si>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</si>
  <si>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</si>
  <si>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</si>
  <si>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</si>
  <si>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</si>
  <si>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</si>
  <si>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</si>
  <si>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</si>
  <si>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</si>
  <si>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</si>
  <si>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</si>
  <si>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</si>
  <si>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</si>
  <si>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</si>
  <si>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</si>
  <si>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</si>
  <si>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</si>
  <si>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</si>
  <si>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</si>
  <si>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</si>
  <si>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</si>
  <si>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</si>
  <si>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</si>
  <si>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</si>
  <si>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</si>
  <si>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</si>
  <si>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</si>
  <si>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</si>
  <si>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</si>
  <si>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</si>
  <si>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</si>
  <si>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</si>
  <si>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</si>
  <si>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</si>
  <si>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</si>
  <si>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</si>
  <si>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</si>
  <si>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</si>
  <si>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</si>
  <si>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</si>
  <si>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</si>
  <si>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</si>
  <si>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</si>
  <si>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</si>
  <si>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</si>
  <si>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</si>
  <si>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</si>
  <si>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</si>
  <si>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</si>
  <si>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</si>
  <si>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</si>
  <si>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</si>
  <si>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</si>
  <si>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</si>
  <si>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</si>
  <si>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</si>
  <si>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</si>
  <si>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</si>
  <si>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</si>
  <si>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</si>
  <si>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</si>
  <si>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</si>
  <si>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</si>
  <si>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</si>
  <si>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</si>
  <si>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</si>
  <si>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</si>
  <si>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</si>
  <si>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</si>
  <si>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</si>
  <si>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</si>
  <si>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</si>
  <si>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</si>
  <si>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</si>
  <si>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</si>
  <si>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</si>
  <si>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</si>
  <si>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</si>
  <si>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</si>
  <si>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</si>
  <si>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</si>
  <si>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</si>
  <si>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</si>
  <si>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</si>
  <si>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</si>
  <si>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</si>
  <si>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</si>
  <si>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</si>
  <si>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</si>
  <si>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</si>
  <si>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</si>
  <si>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</si>
  <si>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</si>
  <si>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</si>
  <si>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</si>
  <si>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</si>
  <si>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</si>
  <si>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</si>
  <si>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</si>
  <si>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</si>
  <si>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</si>
  <si>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</si>
  <si>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</si>
  <si>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</si>
  <si>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</si>
  <si>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</si>
  <si>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</si>
  <si>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</si>
  <si>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</si>
  <si>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</si>
  <si>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</si>
  <si>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</si>
  <si>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</si>
  <si>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</si>
  <si>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</si>
  <si>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</si>
  <si>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</si>
  <si>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</si>
  <si>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</si>
  <si>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</si>
  <si>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</si>
  <si>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</si>
  <si>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</si>
  <si>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</si>
  <si>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</si>
  <si>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</si>
  <si>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</si>
  <si>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</si>
  <si>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</si>
  <si>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</si>
  <si>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</si>
  <si>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</si>
  <si>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</si>
  <si>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</si>
  <si>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</si>
  <si>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</si>
  <si>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</si>
  <si>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</si>
  <si>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</si>
  <si>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</si>
  <si>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</si>
  <si>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</si>
  <si>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</si>
  <si>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</si>
  <si>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</si>
  <si>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</si>
  <si>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</si>
  <si>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</si>
  <si>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</si>
  <si>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</si>
  <si>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</si>
  <si>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</si>
  <si>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</si>
  <si>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</si>
  <si>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</si>
  <si>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</si>
  <si>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</si>
  <si>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</si>
  <si>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</si>
  <si>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</si>
  <si>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</si>
  <si>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</si>
  <si>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</si>
  <si>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</si>
  <si>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</si>
  <si>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</si>
  <si>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</si>
  <si>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</si>
  <si>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</si>
  <si>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</si>
  <si>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</si>
  <si>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</si>
  <si>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</si>
  <si>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</si>
  <si>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</si>
  <si>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</si>
  <si>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</si>
  <si>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</si>
  <si>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</si>
  <si>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</si>
  <si>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</si>
  <si>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</si>
  <si>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</si>
  <si>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</si>
  <si>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</si>
  <si>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</si>
  <si>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</si>
  <si>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</si>
  <si>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</si>
  <si>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</si>
  <si>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</si>
  <si>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</si>
  <si>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</si>
  <si>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</si>
  <si>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</si>
  <si>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</si>
  <si>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</si>
  <si>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</si>
  <si>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</si>
  <si>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</si>
  <si>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</si>
  <si>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</si>
  <si>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</si>
  <si>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</si>
  <si>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</si>
  <si>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</si>
  <si>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</si>
  <si>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</si>
  <si>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</si>
  <si>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</si>
  <si>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</si>
  <si>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</si>
  <si>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</si>
  <si>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</si>
  <si>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</si>
  <si>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</si>
  <si>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</si>
  <si>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</si>
  <si>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</si>
  <si>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</si>
  <si>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</si>
  <si>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</si>
  <si>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</si>
  <si>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</si>
  <si>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</si>
  <si>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</si>
  <si>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</si>
  <si>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</si>
  <si>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</si>
  <si>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</si>
  <si>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</si>
  <si>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</si>
  <si>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</si>
  <si>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</si>
  <si>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</si>
  <si>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</si>
  <si>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</si>
  <si>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</si>
  <si>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</si>
  <si>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</si>
  <si>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</si>
  <si>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</si>
  <si>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</si>
  <si>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</si>
  <si>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</si>
  <si>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</si>
  <si>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</si>
  <si>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</si>
  <si>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</si>
  <si>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</si>
  <si>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</si>
  <si>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</si>
  <si>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</si>
  <si>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</si>
  <si>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</si>
  <si>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</si>
  <si>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</si>
  <si>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</si>
  <si>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</si>
  <si>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</si>
  <si>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</si>
  <si>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</si>
  <si>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</si>
  <si>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</si>
  <si>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</si>
  <si>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</si>
  <si>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</si>
  <si>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</si>
  <si>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</si>
  <si>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</si>
  <si>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</si>
  <si>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</si>
  <si>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</si>
  <si>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</si>
  <si>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</si>
  <si>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</si>
  <si>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</si>
  <si>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</si>
  <si>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</si>
  <si>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</si>
  <si>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</si>
  <si>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</si>
  <si>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</si>
  <si>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</si>
  <si>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</si>
  <si>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</si>
  <si>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</si>
  <si>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</si>
  <si>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</si>
  <si>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</si>
  <si>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</si>
  <si>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</si>
  <si>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</si>
  <si>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</si>
  <si>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</si>
  <si>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</si>
  <si>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</si>
  <si>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</si>
  <si>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</si>
  <si>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</si>
  <si>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</si>
  <si>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</si>
  <si>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</si>
  <si>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</si>
  <si>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</si>
  <si>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</si>
  <si>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</si>
  <si>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</si>
  <si>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</si>
  <si>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</si>
  <si>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</si>
  <si>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</si>
  <si>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</si>
  <si>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</si>
  <si>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</si>
  <si>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</si>
  <si>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</si>
  <si>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</si>
  <si>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</si>
  <si>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</si>
  <si>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</si>
  <si>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</si>
  <si>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</si>
  <si>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</si>
  <si>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</si>
  <si>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</si>
  <si>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</si>
  <si>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</si>
  <si>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</si>
  <si>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</si>
  <si>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</si>
  <si>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</si>
  <si>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</si>
  <si>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</si>
  <si>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</si>
  <si>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</si>
  <si>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</si>
  <si>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</si>
  <si>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</si>
  <si>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</si>
  <si>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</si>
  <si>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</si>
  <si>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</si>
  <si>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</si>
  <si>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</si>
  <si>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</si>
  <si>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</si>
  <si>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</si>
  <si>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</si>
  <si>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</si>
  <si>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</si>
  <si>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</si>
  <si>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</si>
  <si>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</si>
  <si>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</si>
  <si>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</si>
  <si>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</si>
  <si>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</si>
  <si>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</si>
  <si>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</si>
  <si>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</si>
  <si>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</si>
  <si>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</si>
  <si>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</si>
  <si>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</si>
  <si>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</si>
  <si>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</si>
  <si>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</si>
  <si>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</si>
  <si>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</si>
  <si>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</si>
  <si>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</si>
  <si>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</si>
  <si>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</si>
  <si>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</si>
  <si>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</si>
  <si>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</si>
  <si>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</si>
  <si>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</si>
  <si>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</si>
  <si>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</si>
  <si>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</si>
  <si>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</si>
  <si>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</si>
  <si>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</si>
  <si>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</si>
  <si>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</si>
  <si>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</si>
  <si>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</si>
  <si>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</si>
  <si>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</si>
  <si>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</si>
  <si>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</si>
  <si>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</si>
  <si>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</si>
  <si>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</si>
  <si>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</si>
  <si>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</si>
  <si>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</si>
  <si>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</si>
  <si>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</si>
  <si>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</si>
  <si>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</si>
  <si>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</si>
  <si>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</si>
  <si>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</si>
  <si>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</si>
  <si>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</si>
  <si>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</si>
  <si>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</si>
  <si>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</si>
  <si>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</si>
  <si>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</si>
  <si>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</si>
  <si>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</si>
  <si>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</si>
  <si>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</si>
  <si>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</si>
  <si>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</si>
  <si>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</si>
  <si>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</si>
  <si>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</si>
  <si>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</si>
  <si>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</si>
  <si>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</si>
  <si>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</si>
  <si>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</si>
  <si>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</si>
  <si>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</si>
  <si>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</si>
  <si>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</si>
  <si>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</si>
  <si>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</si>
  <si>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</si>
  <si>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</si>
  <si>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</si>
  <si>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</si>
  <si>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</si>
  <si>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</si>
  <si>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</si>
  <si>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</si>
  <si>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</si>
  <si>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</si>
  <si>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</si>
  <si>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</si>
  <si>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</si>
  <si>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</si>
  <si>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</si>
  <si>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</si>
  <si>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</si>
  <si>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</si>
  <si>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</si>
  <si>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</si>
  <si>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</si>
  <si>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</si>
  <si>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</si>
  <si>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</si>
  <si>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</si>
  <si>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</si>
  <si>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</si>
  <si>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</si>
  <si>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</si>
  <si>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</si>
  <si>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</si>
  <si>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</si>
  <si>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</si>
  <si>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</si>
  <si>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</si>
  <si>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</si>
  <si>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</si>
  <si>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</si>
  <si>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</si>
  <si>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</si>
  <si>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</si>
  <si>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</si>
  <si>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</si>
  <si>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</si>
  <si>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</si>
  <si>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</si>
  <si>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</si>
  <si>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</si>
  <si>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</si>
  <si>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</si>
  <si>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</si>
  <si>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</si>
  <si>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</si>
  <si>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</si>
  <si>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</si>
  <si>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</si>
  <si>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</si>
  <si>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</si>
  <si>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</si>
  <si>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</si>
  <si>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</si>
  <si>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</si>
  <si>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</si>
  <si>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</si>
  <si>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</si>
  <si>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</si>
  <si>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</si>
  <si>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</si>
  <si>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</si>
  <si>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</si>
  <si>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</si>
  <si>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</si>
  <si>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</si>
  <si>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</si>
  <si>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</si>
  <si>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</si>
  <si>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</si>
  <si>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</si>
  <si>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</si>
  <si>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</si>
  <si>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</si>
  <si>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</si>
  <si>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</si>
  <si>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</si>
  <si>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</si>
  <si>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</si>
  <si>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</si>
  <si>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</si>
  <si>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</si>
  <si>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</si>
  <si>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</si>
  <si>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</si>
  <si>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</si>
  <si>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</si>
  <si>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</si>
  <si>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</si>
  <si>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</si>
  <si>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</si>
  <si>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</si>
  <si>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</si>
  <si>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</si>
  <si>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</si>
  <si>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</si>
  <si>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</si>
  <si>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</si>
  <si>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</si>
  <si>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</si>
  <si>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</si>
  <si>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</si>
  <si>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</si>
  <si>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</si>
  <si>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</si>
  <si>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</si>
  <si>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</si>
  <si>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</si>
  <si>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</si>
  <si>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</si>
  <si>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</si>
  <si>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</si>
  <si>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</si>
  <si>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</si>
  <si>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</si>
  <si>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</si>
  <si>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</si>
  <si>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</si>
  <si>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</si>
  <si>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</si>
  <si>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</si>
  <si>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</si>
  <si>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</si>
  <si>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</si>
  <si>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</si>
  <si>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</si>
  <si>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</si>
  <si>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</si>
  <si>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</si>
  <si>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</si>
  <si>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</si>
  <si>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</si>
  <si>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</si>
  <si>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</si>
  <si>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</si>
  <si>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</si>
  <si>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</si>
  <si>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</si>
  <si>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</si>
  <si>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</si>
  <si>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</si>
  <si>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</si>
  <si>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</si>
  <si>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</si>
  <si>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</si>
  <si>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</si>
  <si>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</si>
  <si>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</si>
  <si>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</si>
  <si>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</si>
  <si>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</si>
  <si>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</si>
  <si>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</si>
  <si>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</si>
  <si>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</si>
  <si>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</si>
  <si>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</si>
  <si>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</si>
  <si>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</si>
  <si>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</si>
  <si>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</si>
  <si>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</si>
  <si>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</si>
  <si>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</si>
  <si>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</si>
  <si>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</si>
  <si>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</si>
  <si>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</si>
  <si>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</si>
  <si>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</si>
  <si>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</si>
  <si>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</si>
  <si>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</si>
  <si>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</si>
  <si>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</si>
  <si>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</si>
  <si>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</si>
  <si>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</si>
  <si>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</si>
  <si>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</si>
  <si>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</si>
  <si>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</si>
  <si>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</si>
  <si>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</si>
  <si>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</si>
  <si>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</si>
  <si>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</si>
  <si>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</si>
  <si>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</si>
  <si>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</si>
  <si>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</si>
  <si>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</si>
  <si>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</si>
  <si>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</si>
  <si>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</si>
  <si>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</si>
  <si>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</si>
  <si>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</si>
  <si>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</si>
  <si>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</si>
  <si>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</si>
  <si>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</si>
  <si>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</si>
  <si>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</si>
  <si>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</si>
  <si>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</si>
  <si>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</si>
  <si>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</si>
  <si>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</si>
  <si>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</si>
  <si>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</si>
  <si>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</si>
  <si>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</si>
  <si>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</si>
  <si>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</si>
  <si>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</si>
  <si>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</si>
  <si>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</si>
  <si>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</si>
  <si>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</si>
  <si>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</si>
  <si>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</si>
  <si>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</si>
  <si>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</si>
  <si>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</si>
  <si>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</si>
  <si>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</si>
  <si>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</si>
  <si>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</si>
  <si>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</si>
  <si>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</si>
  <si>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</si>
  <si>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</si>
  <si>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</si>
  <si>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</si>
  <si>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</si>
  <si>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</si>
  <si>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</si>
  <si>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</si>
  <si>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</si>
  <si>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</si>
  <si>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</si>
  <si>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</si>
  <si>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</si>
  <si>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</si>
  <si>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</si>
  <si>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</si>
  <si>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</si>
  <si>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</si>
  <si>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</si>
  <si>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</si>
  <si>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</si>
  <si>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</si>
  <si>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</si>
  <si>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</si>
  <si>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</si>
  <si>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</si>
  <si>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</si>
  <si>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</si>
  <si>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</si>
  <si>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</si>
  <si>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</si>
  <si>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</si>
  <si>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</si>
  <si>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</si>
  <si>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</si>
  <si>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</si>
  <si>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</si>
  <si>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</si>
  <si>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</si>
  <si>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</si>
  <si>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</si>
  <si>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</si>
  <si>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</si>
  <si>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</si>
  <si>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</si>
  <si>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</si>
  <si>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</si>
  <si>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</si>
  <si>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</si>
  <si>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</si>
  <si>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</si>
  <si>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</si>
  <si>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</si>
  <si>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</si>
  <si>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</si>
  <si>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</si>
  <si>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</si>
  <si>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</si>
  <si>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</si>
  <si>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</si>
  <si>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</si>
  <si>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</si>
  <si>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</si>
  <si>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</si>
  <si>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</si>
  <si>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</si>
  <si>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</si>
  <si>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</si>
  <si>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</si>
  <si>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</si>
  <si>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</si>
  <si>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</si>
  <si>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</si>
  <si>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</si>
  <si>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</si>
  <si>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</si>
  <si>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</si>
  <si>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</si>
  <si>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</si>
  <si>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</si>
  <si>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</si>
  <si>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</si>
  <si>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</si>
  <si>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</si>
  <si>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</si>
  <si>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</si>
  <si>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</si>
  <si>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</si>
  <si>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</si>
  <si>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</si>
  <si>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</si>
  <si>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</si>
  <si>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</si>
  <si>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</si>
  <si>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</si>
  <si>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</si>
  <si>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</si>
  <si>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</si>
  <si>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</si>
  <si>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</si>
  <si>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</si>
  <si>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</si>
  <si>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</si>
  <si>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</si>
  <si>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</si>
  <si>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</si>
  <si>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</si>
  <si>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</si>
  <si>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</si>
  <si>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</si>
  <si>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</si>
  <si>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</si>
  <si>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</si>
  <si>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</si>
  <si>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</si>
  <si>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</si>
  <si>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</si>
  <si>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</si>
  <si>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</si>
  <si>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</si>
  <si>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</si>
  <si>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</si>
  <si>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</si>
  <si>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</si>
  <si>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</si>
  <si>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</si>
  <si>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</si>
  <si>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</si>
  <si>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</si>
  <si>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</si>
  <si>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</si>
  <si>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</si>
  <si>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</si>
  <si>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</si>
  <si>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</si>
  <si>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</si>
  <si>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</si>
  <si>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</si>
  <si>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</si>
  <si>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</si>
  <si>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</si>
  <si>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</si>
  <si>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</si>
  <si>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</si>
  <si>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</si>
  <si>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</si>
  <si>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</si>
  <si>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</si>
  <si>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</si>
  <si>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</si>
  <si>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</si>
  <si>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</si>
  <si>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</si>
  <si>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</si>
  <si>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</si>
  <si>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</si>
  <si>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</si>
  <si>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</si>
  <si>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</si>
  <si>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</si>
  <si>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</si>
  <si>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</si>
  <si>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</si>
  <si>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</si>
  <si>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</si>
  <si>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</si>
  <si>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</si>
  <si>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</si>
  <si>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</si>
  <si>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</si>
  <si>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</si>
  <si>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</si>
  <si>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</si>
  <si>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</si>
  <si>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</si>
  <si>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</si>
  <si>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</si>
  <si>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</si>
  <si>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</si>
  <si>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</si>
  <si>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</si>
  <si>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</si>
  <si>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</si>
  <si>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</si>
  <si>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</si>
  <si>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</si>
  <si>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</si>
  <si>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</si>
  <si>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</si>
  <si>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</si>
  <si>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</si>
  <si>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</si>
  <si>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</si>
  <si>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</si>
  <si>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</si>
  <si>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</si>
  <si>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</si>
  <si>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</si>
  <si>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</si>
  <si>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</si>
  <si>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</si>
  <si>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</si>
  <si>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</si>
  <si>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</si>
  <si>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</si>
  <si>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</si>
  <si>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</si>
  <si>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</si>
  <si>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</si>
  <si>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</si>
  <si>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</si>
  <si>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</si>
  <si>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</si>
  <si>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</si>
  <si>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</si>
  <si>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</si>
  <si>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</si>
  <si>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</si>
  <si>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</si>
  <si>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</si>
  <si>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</si>
  <si>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</si>
  <si>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</si>
  <si>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</si>
  <si>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</si>
  <si>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</si>
  <si>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</si>
  <si>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</si>
  <si>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</si>
  <si>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</si>
  <si>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</si>
  <si>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</si>
  <si>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</si>
  <si>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</si>
  <si>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</si>
  <si>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</si>
  <si>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</si>
  <si>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</si>
  <si>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</si>
  <si>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</si>
  <si>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</si>
  <si>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</si>
  <si>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</si>
  <si>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</si>
  <si>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</si>
  <si>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</si>
  <si>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</si>
  <si>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</si>
  <si>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</si>
  <si>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</si>
  <si>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</si>
  <si>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</si>
  <si>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</si>
  <si>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</si>
  <si>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</si>
  <si>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</si>
  <si>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</si>
  <si>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</si>
  <si>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</si>
  <si>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</si>
  <si>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</si>
  <si>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</si>
  <si>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</si>
  <si>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</si>
  <si>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</si>
  <si>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</si>
  <si>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</si>
  <si>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</si>
  <si>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</si>
  <si>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</si>
  <si>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</si>
  <si>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</si>
  <si>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</si>
  <si>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</si>
  <si>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</si>
  <si>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</si>
  <si>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</si>
  <si>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</si>
  <si>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</si>
  <si>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</si>
  <si>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</si>
  <si>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</si>
  <si>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</si>
  <si>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</si>
  <si>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</si>
  <si>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</si>
  <si>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</si>
  <si>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</si>
  <si>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</si>
  <si>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</si>
  <si>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</si>
  <si>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</si>
  <si>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</si>
  <si>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</si>
  <si>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</si>
  <si>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</si>
  <si>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</si>
  <si>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</si>
  <si>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</si>
  <si>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</si>
  <si>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</si>
  <si>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</si>
  <si>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</si>
  <si>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</si>
  <si>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</si>
  <si>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</si>
  <si>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</si>
  <si>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</si>
  <si>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</si>
  <si>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</si>
  <si>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</si>
  <si>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</si>
  <si>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</si>
  <si>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</si>
  <si>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</si>
  <si>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</si>
  <si>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</si>
  <si>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</si>
  <si>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</si>
  <si>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</si>
  <si>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</si>
  <si>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</si>
  <si>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</si>
  <si>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</si>
  <si>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</si>
  <si>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</si>
  <si>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</si>
  <si>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</si>
  <si>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</si>
  <si>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</si>
  <si>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</si>
  <si>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</si>
  <si>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</si>
  <si>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</si>
  <si>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</si>
  <si>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</si>
  <si>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</si>
  <si>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</si>
  <si>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</si>
  <si>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</si>
  <si>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</si>
  <si>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</si>
  <si>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</si>
  <si>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</si>
  <si>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</si>
  <si>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</si>
  <si>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</si>
  <si>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</si>
  <si>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</si>
  <si>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</si>
  <si>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</si>
  <si>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</si>
  <si>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</si>
  <si>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</si>
  <si>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</si>
  <si>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</si>
  <si>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</si>
  <si>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</si>
  <si>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</si>
  <si>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</si>
  <si>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</si>
  <si>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</si>
  <si>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</si>
  <si>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</si>
  <si>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</si>
  <si>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</si>
  <si>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</si>
  <si>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</si>
  <si>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</si>
  <si>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</si>
  <si>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</si>
  <si>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</si>
  <si>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</si>
  <si>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</si>
  <si>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</si>
  <si>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</si>
  <si>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</si>
  <si>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</si>
  <si>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</si>
  <si>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</si>
  <si>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</si>
  <si>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</si>
  <si>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</si>
  <si>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</si>
  <si>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</si>
  <si>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</si>
  <si>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</si>
  <si>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</si>
  <si>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</si>
  <si>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</si>
  <si>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</si>
  <si>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</si>
  <si>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</si>
  <si>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</si>
  <si>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</si>
  <si>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</si>
  <si>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</si>
  <si>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</si>
  <si>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</si>
  <si>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</si>
  <si>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</si>
  <si>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</si>
  <si>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</si>
  <si>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</si>
  <si>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</si>
  <si>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</si>
  <si>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</si>
  <si>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</si>
  <si>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</si>
  <si>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</si>
  <si>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</si>
  <si>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</si>
  <si>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</si>
  <si>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</si>
  <si>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</si>
  <si>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</si>
  <si>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</si>
  <si>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</si>
  <si>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</si>
  <si>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</si>
  <si>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</si>
  <si>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</si>
  <si>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</si>
  <si>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</si>
  <si>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</si>
  <si>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</si>
  <si>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</si>
  <si>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</si>
  <si>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</si>
  <si>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</si>
  <si>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</si>
  <si>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</si>
  <si>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</si>
  <si>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</si>
  <si>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</si>
  <si>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</si>
  <si>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</si>
  <si>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</si>
  <si>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</si>
  <si>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</si>
  <si>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</si>
  <si>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</si>
  <si>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</si>
  <si>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</si>
  <si>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</si>
  <si>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</si>
  <si>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</si>
  <si>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</si>
  <si>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</si>
  <si>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</si>
  <si>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</si>
  <si>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</si>
  <si>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</si>
  <si>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</si>
  <si>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</si>
  <si>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</si>
  <si>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</si>
  <si>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</si>
  <si>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</si>
  <si>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</si>
  <si>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</si>
  <si>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</si>
  <si>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</si>
  <si>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</si>
  <si>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</si>
  <si>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</si>
  <si>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</si>
  <si>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</si>
  <si>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</si>
  <si>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</si>
  <si>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</si>
  <si>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</si>
  <si>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</si>
  <si>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</si>
  <si>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</si>
  <si>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</si>
  <si>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</si>
  <si>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</si>
  <si>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</si>
  <si>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</si>
  <si>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</si>
  <si>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</si>
  <si>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</si>
  <si>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</si>
  <si>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</si>
  <si>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</si>
  <si>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</si>
  <si>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</si>
  <si>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</si>
  <si>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</si>
  <si>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</si>
  <si>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</si>
  <si>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</si>
  <si>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</si>
  <si>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</si>
  <si>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</si>
  <si>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</si>
  <si>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</si>
  <si>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</si>
  <si>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</si>
  <si>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</si>
  <si>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</si>
  <si>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</si>
  <si>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</si>
  <si>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</si>
  <si>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</si>
  <si>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</si>
  <si>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</si>
  <si>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</si>
  <si>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</si>
  <si>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</si>
  <si>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</si>
  <si>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</si>
  <si>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</si>
  <si>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</si>
  <si>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</si>
  <si>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</si>
  <si>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</si>
  <si>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</si>
  <si>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</si>
  <si>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</si>
  <si>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</si>
  <si>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</si>
  <si>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</si>
  <si>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</si>
  <si>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</si>
  <si>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</si>
  <si>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</si>
  <si>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</si>
  <si>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</si>
  <si>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</si>
  <si>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</si>
  <si>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</si>
  <si>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</si>
  <si>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</si>
  <si>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</si>
  <si>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</si>
  <si>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</si>
  <si>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</si>
  <si>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</si>
  <si>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</si>
  <si>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</si>
  <si>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</si>
  <si>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</si>
  <si>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</si>
  <si>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</si>
  <si>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</si>
  <si>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</si>
  <si>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</si>
  <si>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</si>
  <si>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</si>
  <si>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</si>
  <si>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</si>
  <si>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</si>
  <si>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</si>
  <si>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</si>
  <si>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</si>
  <si>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</si>
  <si>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</si>
  <si>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</si>
  <si>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</si>
  <si>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</si>
  <si>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</si>
  <si>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</si>
  <si>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</si>
  <si>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</si>
  <si>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</si>
  <si>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</si>
  <si>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</si>
  <si>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</si>
  <si>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</si>
  <si>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</si>
  <si>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</si>
  <si>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</si>
  <si>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</si>
  <si>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</si>
  <si>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</si>
  <si>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</si>
  <si>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</si>
  <si>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</si>
  <si>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</si>
  <si>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</si>
  <si>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</si>
  <si>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</si>
  <si>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</si>
  <si>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</si>
  <si>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</si>
  <si>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</si>
  <si>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</si>
  <si>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</si>
  <si>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</si>
  <si>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</si>
  <si>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</si>
  <si>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</si>
  <si>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</si>
  <si>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</si>
  <si>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</si>
  <si>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</si>
  <si>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</si>
  <si>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</si>
  <si>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</si>
  <si>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</si>
  <si>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</si>
  <si>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</si>
  <si>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</si>
  <si>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</si>
  <si>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</si>
  <si>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</si>
  <si>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</si>
  <si>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</si>
  <si>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</si>
  <si>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</si>
  <si>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</si>
  <si>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</si>
  <si>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</si>
  <si>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</si>
  <si>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</si>
  <si>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</si>
  <si>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</si>
  <si>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</si>
  <si>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</si>
  <si>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</si>
  <si>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</si>
  <si>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</si>
  <si>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</si>
  <si>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</si>
  <si>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</si>
  <si>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</si>
  <si>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</si>
  <si>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</si>
  <si>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</si>
  <si>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</si>
  <si>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</si>
  <si>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</si>
  <si>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</si>
  <si>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</si>
  <si>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</si>
  <si>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</si>
  <si>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</si>
  <si>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</si>
  <si>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</si>
  <si>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</si>
  <si>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</si>
  <si>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</si>
  <si>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</si>
  <si>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</si>
  <si>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</si>
  <si>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</si>
  <si>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</si>
  <si>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</si>
  <si>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</si>
  <si>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</si>
  <si>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</si>
  <si>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</si>
  <si>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</si>
  <si>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</si>
  <si>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</si>
  <si>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</si>
  <si>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</si>
  <si>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</si>
  <si>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</si>
  <si>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</si>
  <si>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</si>
  <si>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</si>
  <si>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</si>
  <si>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</si>
  <si>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</si>
  <si>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</si>
  <si>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</si>
  <si>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</si>
  <si>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</si>
  <si>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</si>
  <si>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</si>
  <si>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</si>
  <si>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</si>
  <si>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</si>
  <si>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</si>
  <si>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</si>
  <si>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</si>
  <si>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</si>
  <si>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</si>
  <si>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</si>
  <si>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</si>
  <si>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</si>
  <si>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</si>
  <si>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</si>
  <si>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</si>
  <si>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</si>
  <si>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</si>
  <si>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</si>
  <si>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</si>
  <si>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</si>
  <si>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</si>
  <si>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</si>
  <si>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</si>
  <si>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</si>
  <si>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</si>
  <si>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</si>
  <si>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</si>
  <si>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</si>
  <si>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</si>
  <si>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</si>
  <si>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</si>
  <si>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</si>
  <si>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</si>
  <si>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</si>
  <si>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</si>
  <si>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</si>
  <si>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</si>
  <si>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</si>
  <si>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</si>
  <si>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</si>
  <si>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</si>
  <si>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</si>
  <si>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</si>
  <si>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</si>
  <si>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</si>
  <si>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</si>
  <si>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</si>
  <si>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</si>
  <si>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</si>
  <si>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</si>
  <si>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</si>
  <si>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</si>
  <si>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</si>
  <si>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</si>
  <si>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</si>
  <si>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</si>
  <si>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</si>
  <si>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</si>
  <si>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</si>
  <si>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</si>
  <si>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</si>
  <si>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</si>
  <si>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</si>
  <si>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</si>
  <si>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</si>
  <si>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</si>
  <si>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</si>
  <si>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</si>
  <si>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</si>
  <si>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</si>
  <si>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</si>
  <si>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</si>
  <si>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</si>
  <si>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</si>
  <si>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</si>
  <si>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</si>
  <si>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</si>
  <si>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</si>
  <si>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</si>
  <si>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</si>
  <si>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</si>
  <si>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</si>
  <si>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</si>
  <si>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</si>
  <si>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</si>
  <si>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</si>
  <si>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</si>
  <si>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</si>
  <si>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</si>
  <si>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</si>
  <si>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</si>
  <si>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</si>
  <si>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</si>
  <si>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</si>
  <si>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</si>
  <si>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</si>
  <si>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</si>
  <si>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</si>
  <si>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</si>
  <si>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</si>
  <si>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</si>
  <si>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</si>
  <si>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</si>
  <si>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</si>
  <si>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</si>
  <si>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</si>
  <si>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</si>
  <si>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</si>
  <si>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</si>
  <si>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</si>
  <si>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</si>
  <si>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</si>
  <si>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</si>
  <si>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</si>
  <si>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</si>
  <si>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</si>
  <si>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</si>
  <si>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</si>
  <si>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</si>
  <si>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</si>
  <si>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</si>
  <si>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</si>
  <si>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</si>
  <si>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</si>
  <si>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</si>
  <si>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</si>
  <si>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</si>
  <si>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</si>
  <si>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</si>
  <si>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</si>
  <si>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</si>
  <si>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</si>
  <si>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</si>
  <si>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</si>
  <si>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</si>
  <si>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</si>
  <si>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</si>
  <si>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</si>
  <si>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</si>
  <si>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</si>
  <si>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</si>
  <si>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</si>
  <si>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</si>
  <si>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</si>
  <si>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</si>
  <si>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</si>
  <si>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</si>
  <si>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</si>
  <si>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</si>
  <si>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</si>
  <si>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</si>
  <si>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</si>
  <si>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</si>
  <si>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</si>
  <si>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</si>
  <si>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</si>
  <si>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</si>
  <si>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</si>
  <si>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</si>
  <si>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</si>
  <si>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</si>
  <si>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</si>
  <si>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</si>
  <si>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</si>
  <si>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</si>
  <si>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</si>
  <si>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</si>
  <si>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</si>
  <si>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</si>
  <si>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</si>
  <si>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</si>
  <si>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</si>
  <si>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</si>
  <si>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</si>
  <si>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</si>
  <si>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</si>
  <si>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</si>
  <si>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</si>
  <si>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</si>
  <si>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</si>
  <si>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</si>
  <si>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</si>
  <si>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</si>
  <si>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</si>
  <si>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</si>
  <si>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</si>
  <si>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</si>
  <si>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</si>
  <si>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</si>
  <si>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</si>
  <si>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</si>
  <si>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</si>
  <si>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</si>
  <si>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</si>
  <si>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</si>
  <si>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</si>
  <si>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</si>
  <si>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</si>
  <si>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</si>
  <si>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</si>
  <si>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</si>
  <si>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</si>
  <si>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</si>
  <si>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</si>
  <si>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</si>
  <si>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</si>
  <si>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</si>
  <si>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</si>
  <si>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</si>
  <si>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</si>
  <si>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</si>
  <si>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</si>
  <si>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</si>
  <si>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</si>
  <si>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</si>
  <si>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</si>
  <si>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</si>
  <si>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</si>
  <si>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</si>
  <si>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</si>
  <si>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</si>
  <si>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</si>
  <si>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</si>
  <si>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</si>
  <si>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</si>
  <si>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</si>
  <si>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</si>
  <si>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</si>
  <si>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</si>
  <si>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</si>
  <si>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</si>
  <si>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</si>
  <si>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</si>
  <si>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</si>
  <si>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</si>
  <si>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</si>
  <si>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</si>
  <si>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</si>
  <si>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</si>
  <si>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</si>
  <si>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</si>
  <si>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</si>
  <si>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</si>
  <si>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</si>
  <si>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</si>
  <si>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</si>
  <si>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</si>
  <si>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</si>
  <si>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</si>
  <si>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</si>
  <si>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</si>
  <si>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</si>
  <si>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</si>
  <si>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</si>
  <si>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</si>
  <si>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</si>
  <si>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</si>
  <si>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</si>
  <si>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</si>
  <si>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</si>
  <si>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</si>
  <si>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</si>
  <si>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</si>
  <si>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</si>
  <si>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</si>
  <si>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</si>
  <si>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</si>
  <si>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</si>
  <si>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</si>
  <si>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</si>
  <si>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</si>
  <si>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</si>
  <si>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</si>
  <si>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</si>
  <si>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</si>
  <si>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</si>
  <si>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</si>
  <si>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</si>
  <si>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</si>
  <si>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</si>
  <si>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</si>
  <si>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</si>
  <si>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</si>
  <si>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</si>
  <si>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</si>
  <si>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</si>
  <si>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</si>
  <si>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</si>
  <si>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</si>
  <si>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</si>
  <si>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</si>
  <si>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</si>
  <si>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</si>
  <si>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</si>
  <si>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</si>
  <si>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</si>
  <si>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</si>
  <si>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</si>
  <si>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</si>
  <si>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</si>
  <si>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</si>
  <si>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</si>
  <si>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</si>
  <si>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</si>
  <si>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</si>
  <si>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</si>
  <si>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</si>
  <si>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</si>
  <si>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</si>
  <si>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</si>
  <si>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</si>
  <si>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</si>
  <si>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</si>
  <si>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</si>
  <si>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</si>
  <si>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</si>
  <si>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</si>
  <si>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</si>
  <si>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</si>
  <si>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</si>
  <si>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</si>
  <si>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</si>
  <si>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</si>
  <si>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</si>
  <si>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</si>
  <si>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</si>
  <si>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</si>
  <si>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</si>
  <si>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</si>
  <si>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</si>
  <si>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</si>
  <si>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</si>
  <si>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</si>
  <si>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</si>
  <si>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</si>
  <si>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</si>
  <si>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</si>
  <si>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</si>
  <si>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</si>
  <si>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</si>
  <si>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</si>
  <si>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</si>
  <si>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</si>
  <si>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</si>
  <si>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</si>
  <si>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</si>
  <si>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</si>
  <si>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</si>
  <si>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</si>
  <si>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</si>
  <si>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</si>
  <si>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</si>
  <si>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</si>
  <si>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</si>
  <si>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</si>
  <si>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</si>
  <si>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</si>
  <si>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</si>
  <si>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</si>
  <si>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</si>
  <si>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</si>
  <si>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</si>
  <si>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</si>
  <si>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</si>
  <si>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</si>
  <si>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</si>
  <si>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</si>
  <si>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</si>
  <si>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</si>
  <si>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</si>
  <si>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</si>
  <si>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</si>
  <si>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</si>
  <si>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</si>
  <si>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</si>
  <si>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</si>
  <si>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</si>
  <si>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</si>
  <si>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</si>
  <si>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</si>
  <si>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</si>
  <si>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</si>
  <si>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</si>
  <si>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</si>
  <si>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</si>
  <si>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</si>
  <si>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</si>
  <si>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</si>
  <si>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</si>
  <si>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</si>
  <si>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</si>
  <si>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</si>
  <si>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</si>
  <si>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</si>
  <si>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</si>
  <si>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</si>
  <si>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</si>
  <si>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</si>
  <si>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</si>
  <si>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</si>
  <si>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</si>
  <si>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</si>
  <si>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</si>
  <si>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</si>
  <si>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</si>
  <si>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</si>
  <si>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</si>
  <si>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</si>
  <si>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</si>
  <si>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</si>
  <si>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</si>
  <si>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</si>
  <si>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</si>
  <si>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</si>
  <si>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</si>
  <si>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</si>
  <si>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</si>
  <si>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</si>
  <si>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</si>
  <si>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</si>
  <si>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</si>
  <si>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</si>
  <si>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</si>
  <si>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</si>
  <si>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</si>
  <si>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</si>
  <si>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</si>
  <si>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</si>
  <si>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</si>
  <si>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</si>
  <si>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</si>
  <si>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</si>
  <si>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</si>
  <si>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</si>
  <si>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</si>
  <si>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</si>
  <si>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</si>
  <si>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</si>
  <si>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</si>
  <si>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</si>
  <si>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</si>
  <si>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</si>
  <si>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</si>
  <si>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</si>
  <si>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</si>
  <si>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</si>
  <si>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</si>
  <si>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</si>
  <si>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</si>
  <si>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</si>
  <si>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</si>
  <si>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</si>
  <si>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</si>
  <si>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</si>
  <si>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</si>
  <si>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</si>
  <si>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</si>
  <si>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</si>
  <si>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</si>
  <si>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</si>
  <si>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</si>
  <si>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</si>
  <si>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</si>
  <si>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</si>
  <si>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</si>
  <si>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</si>
  <si>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</si>
  <si>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</si>
  <si>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</si>
  <si>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</si>
  <si>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</si>
  <si>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</si>
  <si>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</si>
  <si>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</si>
  <si>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</si>
  <si>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</si>
  <si>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</si>
  <si>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</si>
  <si>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</si>
  <si>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</si>
  <si>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</si>
  <si>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</si>
  <si>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</si>
  <si>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</si>
  <si>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</si>
  <si>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</si>
  <si>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</si>
  <si>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</si>
  <si>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</si>
  <si>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</si>
  <si>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</si>
  <si>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</si>
  <si>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</si>
  <si>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</si>
  <si>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</si>
  <si>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</si>
  <si>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</si>
  <si>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</si>
  <si>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</si>
  <si>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</si>
  <si>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</si>
  <si>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</si>
  <si>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</si>
  <si>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</si>
  <si>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</si>
  <si>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</si>
  <si>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</si>
  <si>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</si>
  <si>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</si>
  <si>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</si>
  <si>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</si>
  <si>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</si>
  <si>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</si>
  <si>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</si>
  <si>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</si>
  <si>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</si>
  <si>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</si>
  <si>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</si>
  <si>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</si>
  <si>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</si>
  <si>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</si>
  <si>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</si>
  <si>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</si>
  <si>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</si>
  <si>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</si>
  <si>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</si>
  <si>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</si>
  <si>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</si>
  <si>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</si>
  <si>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</si>
  <si>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</si>
  <si>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</si>
  <si>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</si>
  <si>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</si>
  <si>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</si>
  <si>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</si>
  <si>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</si>
  <si>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</si>
  <si>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</si>
  <si>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</si>
  <si>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</si>
  <si>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</si>
  <si>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</si>
  <si>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</si>
  <si>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</si>
  <si>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</si>
  <si>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</si>
  <si>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</si>
  <si>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</si>
  <si>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</si>
  <si>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</si>
  <si>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</si>
  <si>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</si>
  <si>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</si>
  <si>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</si>
  <si>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</si>
  <si>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</si>
  <si>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</si>
  <si>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</si>
  <si>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</si>
  <si>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</si>
  <si>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</si>
  <si>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</si>
  <si>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</si>
  <si>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</si>
  <si>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</si>
  <si>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</si>
  <si>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</si>
  <si>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</si>
  <si>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</si>
  <si>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</si>
  <si>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</si>
  <si>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</si>
  <si>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</si>
  <si>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</si>
  <si>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</si>
  <si>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</si>
  <si>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</si>
  <si>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</si>
  <si>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</si>
  <si>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</si>
  <si>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</si>
  <si>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</si>
  <si>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</si>
  <si>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</si>
  <si>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</si>
  <si>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</si>
  <si>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</si>
  <si>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</si>
  <si>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</si>
  <si>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</si>
  <si>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</si>
  <si>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</si>
  <si>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</si>
  <si>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</si>
  <si>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</si>
  <si>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</si>
  <si>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</si>
  <si>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</si>
  <si>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</si>
  <si>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</si>
  <si>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</si>
  <si>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</si>
  <si>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</si>
  <si>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</si>
  <si>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</si>
  <si>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</si>
  <si>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</si>
  <si>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</si>
  <si>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</si>
  <si>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</si>
  <si>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</si>
  <si>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</si>
  <si>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</si>
  <si>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</si>
  <si>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</si>
  <si>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</si>
  <si>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</si>
  <si>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</si>
  <si>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</si>
  <si>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</si>
  <si>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</si>
  <si>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</si>
  <si>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</si>
  <si>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</si>
  <si>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</si>
  <si>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</si>
  <si>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</si>
  <si>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</si>
  <si>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</si>
  <si>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</si>
  <si>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</si>
  <si>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</si>
  <si>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</si>
  <si>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</si>
  <si>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</si>
  <si>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</si>
  <si>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</si>
  <si>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</si>
  <si>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</si>
  <si>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</si>
  <si>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</si>
  <si>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</si>
  <si>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</si>
  <si>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</si>
  <si>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</si>
  <si>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</si>
  <si>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</si>
  <si>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</si>
  <si>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</si>
  <si>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</si>
  <si>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</si>
  <si>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</si>
  <si>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</si>
  <si>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</si>
  <si>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</si>
  <si>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</si>
  <si>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</si>
  <si>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</si>
  <si>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</si>
  <si>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</si>
  <si>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</si>
  <si>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</si>
  <si>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</si>
  <si>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</si>
  <si>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</si>
  <si>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</si>
  <si>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</si>
  <si>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</si>
  <si>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</si>
  <si>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</si>
  <si>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</si>
  <si>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</si>
  <si>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</si>
  <si>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</si>
  <si>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</si>
  <si>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</si>
  <si>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</si>
  <si>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</si>
  <si>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</si>
  <si>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</si>
  <si>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</si>
  <si>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</si>
  <si>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</si>
  <si>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</si>
  <si>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</si>
  <si>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</si>
  <si>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</si>
  <si>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</si>
  <si>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</si>
  <si>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</si>
  <si>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</si>
  <si>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</si>
  <si>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</si>
  <si>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</si>
  <si>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</si>
  <si>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</si>
  <si>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</si>
  <si>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</si>
  <si>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</si>
  <si>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</si>
  <si>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</si>
  <si>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</si>
  <si>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</si>
  <si>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</si>
  <si>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</si>
  <si>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</si>
  <si>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</si>
  <si>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</si>
  <si>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</si>
  <si>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</si>
  <si>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</si>
  <si>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</si>
  <si>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</si>
  <si>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</si>
  <si>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</si>
  <si>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</si>
  <si>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</si>
  <si>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</si>
  <si>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</si>
  <si>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</si>
  <si>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</si>
  <si>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</si>
  <si>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</si>
  <si>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</si>
  <si>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</si>
  <si>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</si>
  <si>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</si>
  <si>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</si>
  <si>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</si>
  <si>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</si>
  <si>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</si>
  <si>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</si>
  <si>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</si>
  <si>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</si>
  <si>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</si>
  <si>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</si>
  <si>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</si>
  <si>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</si>
  <si>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</si>
  <si>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</si>
  <si>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</si>
  <si>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</si>
  <si>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</si>
  <si>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</si>
  <si>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</si>
  <si>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</si>
  <si>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</si>
  <si>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</si>
  <si>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</si>
  <si>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</si>
  <si>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</si>
  <si>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</si>
  <si>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</si>
  <si>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</si>
  <si>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</si>
  <si>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</si>
  <si>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</si>
  <si>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</si>
  <si>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</si>
  <si>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</si>
  <si>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</si>
  <si>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</si>
  <si>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</si>
  <si>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</si>
  <si>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</si>
  <si>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</si>
  <si>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</si>
  <si>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</si>
  <si>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</si>
  <si>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</si>
  <si>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</si>
  <si>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</si>
  <si>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</si>
  <si>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</si>
  <si>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</si>
  <si>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</si>
  <si>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</si>
  <si>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</si>
  <si>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</si>
  <si>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</si>
  <si>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</si>
  <si>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</si>
  <si>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</si>
  <si>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</si>
  <si>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</si>
  <si>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</si>
  <si>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</si>
  <si>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</si>
  <si>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</si>
  <si>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</si>
  <si>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</si>
  <si>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</si>
  <si>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</si>
  <si>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</si>
  <si>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</si>
  <si>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</si>
  <si>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</si>
  <si>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</si>
  <si>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</si>
  <si>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</si>
  <si>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</si>
  <si>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</si>
  <si>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</si>
  <si>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</si>
  <si>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</si>
  <si>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</si>
  <si>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</si>
  <si>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</si>
  <si>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</si>
  <si>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</si>
  <si>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</si>
  <si>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</si>
  <si>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</si>
  <si>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</si>
  <si>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</si>
  <si>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</si>
  <si>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</si>
  <si>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</si>
  <si>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</si>
  <si>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</si>
  <si>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</si>
  <si>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</si>
  <si>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</si>
  <si>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</si>
  <si>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</si>
  <si>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</si>
  <si>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</si>
  <si>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</si>
  <si>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</si>
  <si>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</si>
  <si>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</si>
  <si>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</si>
  <si>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</si>
  <si>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</si>
  <si>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</si>
  <si>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</si>
  <si>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</si>
  <si>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</si>
  <si>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</si>
  <si>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</si>
  <si>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</si>
  <si>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</si>
  <si>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</si>
  <si>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</si>
  <si>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</si>
  <si>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</si>
  <si>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</si>
  <si>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</si>
  <si>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</si>
  <si>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</si>
  <si>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</si>
  <si>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</si>
  <si>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</si>
  <si>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</si>
  <si>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</si>
  <si>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</si>
  <si>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</si>
  <si>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</si>
  <si>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</si>
  <si>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</si>
  <si>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</si>
  <si>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</si>
  <si>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</si>
  <si>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</si>
  <si>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</si>
  <si>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</si>
  <si>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</si>
  <si>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</si>
  <si>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</si>
  <si>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</si>
  <si>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</si>
  <si>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</si>
  <si>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</si>
  <si>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</si>
  <si>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</si>
  <si>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</si>
  <si>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</si>
  <si>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</si>
  <si>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</si>
  <si>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</si>
  <si>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</si>
  <si>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</si>
  <si>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</si>
  <si>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</si>
  <si>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</si>
  <si>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</si>
  <si>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</si>
  <si>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</si>
  <si>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</si>
  <si>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</si>
  <si>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</si>
  <si>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</si>
  <si>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</si>
  <si>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</si>
  <si>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</si>
  <si>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</si>
  <si>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</si>
  <si>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</si>
  <si>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</si>
  <si>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</si>
  <si>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</si>
  <si>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</si>
  <si>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</si>
  <si>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</si>
  <si>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</si>
  <si>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</si>
  <si>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</si>
  <si>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</si>
  <si>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</si>
  <si>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</si>
  <si>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</si>
  <si>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</si>
  <si>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</si>
  <si>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</si>
  <si>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</si>
  <si>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</si>
  <si>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</si>
  <si>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</si>
  <si>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</si>
  <si>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</si>
  <si>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</si>
  <si>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</si>
  <si>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</si>
  <si>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</si>
  <si>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</si>
  <si>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</si>
  <si>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</si>
  <si>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</si>
  <si>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</si>
  <si>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</si>
  <si>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</si>
  <si>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</si>
  <si>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</si>
  <si>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</si>
  <si>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</si>
  <si>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</si>
  <si>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</si>
  <si>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</si>
  <si>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</si>
  <si>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</si>
  <si>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</si>
  <si>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</si>
  <si>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</si>
  <si>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</si>
  <si>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</si>
  <si>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</si>
  <si>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</si>
  <si>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</si>
  <si>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</si>
  <si>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</si>
  <si>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</si>
  <si>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</si>
  <si>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</si>
  <si>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</si>
  <si>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</si>
  <si>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</si>
  <si>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</si>
  <si>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</si>
  <si>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</si>
  <si>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</si>
  <si>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</si>
  <si>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</si>
  <si>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</si>
  <si>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</si>
  <si>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</si>
  <si>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</si>
  <si>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</si>
  <si>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</si>
  <si>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</si>
  <si>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</si>
  <si>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</si>
  <si>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</si>
  <si>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</si>
  <si>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</si>
  <si>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</si>
  <si>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</si>
  <si>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</si>
  <si>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</si>
  <si>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</si>
  <si>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</si>
  <si>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</si>
  <si>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</si>
  <si>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</si>
  <si>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</si>
  <si>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</si>
  <si>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</si>
  <si>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</si>
  <si>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</si>
  <si>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</si>
  <si>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</si>
  <si>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</si>
  <si>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</si>
  <si>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</si>
  <si>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</si>
  <si>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</si>
  <si>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</si>
  <si>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</si>
  <si>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</si>
  <si>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</si>
  <si>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</si>
  <si>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</si>
  <si>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</si>
  <si>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</si>
  <si>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</si>
  <si>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</si>
  <si>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</si>
  <si>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</si>
  <si>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</si>
  <si>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</si>
  <si>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</si>
  <si>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</si>
  <si>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</si>
  <si>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</si>
  <si>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</si>
  <si>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</si>
  <si>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</si>
  <si>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</si>
  <si>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</si>
  <si>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</si>
  <si>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</si>
  <si>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</si>
  <si>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</si>
  <si>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</si>
  <si>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</si>
  <si>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</si>
  <si>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</si>
  <si>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</si>
  <si>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</si>
  <si>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</si>
  <si>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</si>
  <si>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</si>
  <si>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</si>
  <si>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</si>
  <si>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</si>
  <si>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</si>
  <si>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</si>
  <si>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</si>
  <si>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</si>
  <si>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</si>
  <si>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</si>
  <si>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</si>
  <si>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</si>
  <si>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</si>
  <si>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</si>
  <si>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</si>
  <si>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</si>
  <si>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</si>
  <si>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</si>
  <si>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</si>
  <si>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</si>
  <si>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</si>
  <si>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</si>
  <si>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</si>
  <si>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</si>
  <si>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</si>
  <si>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</si>
  <si>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</si>
  <si>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</si>
  <si>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</si>
  <si>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</si>
  <si>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</si>
  <si>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</si>
  <si>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</si>
  <si>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</si>
  <si>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</si>
  <si>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</si>
  <si>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</si>
  <si>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</si>
  <si>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</si>
  <si>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</si>
  <si>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</si>
  <si>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</si>
  <si>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</si>
  <si>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</si>
  <si>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</si>
  <si>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</si>
  <si>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</si>
  <si>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</si>
  <si>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</si>
  <si>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</si>
  <si>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</si>
  <si>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</si>
  <si>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</si>
  <si>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</si>
  <si>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</si>
  <si>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</si>
  <si>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</si>
  <si>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</si>
  <si>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</si>
  <si>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</si>
  <si>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</si>
  <si>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</si>
  <si>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</si>
  <si>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</si>
  <si>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</si>
  <si>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</si>
  <si>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</si>
  <si>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</si>
  <si>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</si>
  <si>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</si>
  <si>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</si>
  <si>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</si>
  <si>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</si>
  <si>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</si>
  <si>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</si>
  <si>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</si>
  <si>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</si>
  <si>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</si>
  <si>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</si>
  <si>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</si>
  <si>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</si>
  <si>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</si>
  <si>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</si>
  <si>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</si>
  <si>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</si>
  <si>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</si>
  <si>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</si>
  <si>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</si>
  <si>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</si>
  <si>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</si>
  <si>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</si>
  <si>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</si>
  <si>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</si>
  <si>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</si>
  <si>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</si>
  <si>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</si>
  <si>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</si>
  <si>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</si>
  <si>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</si>
  <si>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</si>
  <si>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</si>
  <si>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</si>
  <si>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</si>
  <si>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</si>
  <si>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</si>
  <si>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</si>
  <si>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</si>
  <si>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</si>
  <si>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</si>
  <si>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</si>
  <si>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</si>
  <si>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</si>
  <si>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</si>
  <si>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</si>
  <si>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</si>
  <si>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</si>
  <si>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</si>
  <si>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</si>
  <si>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</si>
  <si>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</si>
  <si>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</si>
  <si>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</si>
  <si>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</si>
  <si>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</si>
  <si>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</si>
  <si>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</si>
  <si>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</si>
  <si>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</si>
  <si>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</si>
  <si>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</si>
  <si>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</si>
  <si>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</si>
  <si>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</si>
  <si>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</si>
  <si>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</si>
  <si>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</si>
  <si>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</si>
  <si>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</si>
  <si>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</si>
  <si>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</si>
  <si>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</si>
  <si>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</si>
  <si>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</si>
  <si>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</si>
  <si>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</si>
  <si>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</si>
  <si>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</si>
  <si>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</si>
  <si>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</si>
  <si>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</si>
  <si>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</si>
  <si>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</si>
  <si>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</si>
  <si>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</si>
  <si>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</si>
  <si>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</si>
  <si>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</si>
  <si>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</si>
  <si>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</si>
  <si>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</si>
  <si>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</si>
  <si>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</si>
  <si>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</si>
  <si>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</si>
  <si>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</si>
  <si>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</si>
  <si>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</si>
  <si>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</si>
  <si>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</si>
  <si>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</si>
  <si>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</si>
  <si>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</si>
  <si>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</si>
  <si>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</si>
  <si>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</si>
  <si>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</si>
  <si>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</si>
  <si>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</si>
  <si>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</si>
  <si>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</si>
  <si>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</si>
  <si>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</si>
  <si>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</si>
  <si>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</si>
  <si>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</si>
  <si>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</si>
  <si>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</si>
  <si>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</si>
  <si>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</si>
  <si>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</si>
  <si>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</si>
  <si>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</si>
  <si>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</si>
  <si>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</si>
  <si>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</si>
  <si>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</si>
  <si>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</si>
  <si>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</si>
  <si>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</si>
  <si>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</si>
  <si>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</si>
  <si>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</si>
  <si>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</si>
  <si>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</si>
  <si>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</si>
  <si>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</si>
  <si>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</si>
  <si>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</si>
  <si>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</si>
  <si>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</si>
  <si>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</si>
  <si>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</si>
  <si>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</si>
  <si>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</si>
  <si>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</si>
  <si>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</si>
  <si>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</si>
  <si>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</si>
  <si>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</si>
  <si>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</si>
  <si>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</si>
  <si>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</si>
  <si>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</si>
  <si>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</si>
  <si>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</si>
  <si>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</si>
  <si>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</si>
  <si>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</si>
  <si>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</si>
  <si>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</si>
  <si>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</si>
  <si>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</si>
  <si>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</si>
  <si>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</si>
  <si>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</si>
  <si>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</si>
  <si>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</si>
  <si>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</si>
  <si>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</si>
  <si>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</si>
  <si>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</si>
  <si>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</si>
  <si>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</si>
  <si>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</si>
  <si>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</si>
  <si>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</si>
  <si>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</si>
  <si>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</si>
  <si>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</si>
  <si>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</si>
  <si>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</si>
  <si>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</si>
  <si>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</si>
  <si>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</si>
  <si>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</si>
  <si>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</si>
  <si>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</si>
  <si>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</si>
  <si>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</si>
  <si>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</si>
  <si>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</si>
  <si>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</si>
  <si>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</si>
  <si>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</si>
  <si>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</si>
  <si>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</si>
  <si>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</si>
  <si>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</si>
  <si>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</si>
  <si>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</si>
  <si>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</si>
  <si>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</si>
  <si>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</si>
  <si>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</si>
  <si>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</si>
  <si>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</si>
  <si>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</si>
  <si>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</si>
  <si>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</si>
  <si>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</si>
  <si>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</si>
  <si>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</si>
  <si>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</si>
  <si>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</si>
  <si>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</si>
  <si>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</si>
  <si>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</si>
  <si>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</si>
  <si>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</si>
  <si>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</si>
  <si>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</si>
  <si>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</si>
  <si>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</si>
  <si>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</si>
  <si>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</si>
  <si>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</si>
  <si>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</si>
  <si>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</si>
  <si>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</si>
  <si>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</si>
  <si>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</si>
  <si>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</si>
  <si>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</si>
  <si>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</si>
  <si>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</si>
  <si>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</si>
  <si>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</si>
  <si>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</si>
  <si>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</si>
  <si>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</si>
  <si>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</si>
  <si>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</si>
  <si>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</si>
  <si>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</si>
  <si>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</si>
  <si>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</si>
  <si>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</si>
  <si>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</si>
  <si>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</si>
  <si>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</si>
  <si>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</si>
  <si>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</si>
  <si>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</si>
  <si>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</si>
  <si>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</si>
  <si>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</si>
  <si>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</si>
  <si>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</si>
  <si>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</si>
  <si>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</si>
  <si>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</si>
  <si>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</si>
  <si>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</si>
  <si>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</si>
  <si>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</si>
  <si>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</si>
  <si>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</si>
  <si>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</si>
  <si>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</si>
  <si>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</si>
  <si>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</si>
  <si>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</si>
  <si>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</si>
  <si>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</si>
  <si>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</si>
  <si>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</si>
  <si>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</si>
  <si>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</si>
  <si>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</si>
  <si>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</si>
  <si>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</si>
  <si>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</si>
  <si>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</si>
  <si>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</si>
  <si>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</si>
  <si>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</si>
  <si>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</si>
  <si>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</si>
  <si>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</si>
  <si>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</si>
  <si>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</si>
  <si>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</si>
  <si>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</si>
  <si>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</si>
  <si>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</si>
  <si>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</si>
  <si>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</si>
  <si>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</si>
  <si>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</si>
  <si>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</si>
  <si>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</si>
  <si>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</si>
  <si>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</si>
  <si>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</si>
  <si>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</si>
  <si>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</si>
  <si>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</si>
  <si>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</si>
  <si>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</si>
  <si>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</si>
  <si>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</si>
  <si>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</si>
  <si>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</si>
  <si>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</si>
  <si>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</si>
  <si>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</si>
  <si>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</si>
  <si>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</si>
  <si>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</si>
  <si>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</si>
  <si>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</si>
  <si>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</si>
  <si>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</si>
  <si>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</si>
  <si>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</si>
  <si>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</si>
  <si>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</si>
  <si>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</si>
  <si>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</si>
  <si>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</si>
  <si>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</si>
  <si>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</si>
  <si>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</si>
  <si>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</si>
  <si>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</si>
  <si>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</si>
  <si>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</si>
  <si>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</si>
  <si>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</si>
  <si>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</si>
  <si>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</si>
  <si>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</si>
  <si>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</si>
  <si>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</si>
  <si>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</si>
  <si>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</si>
  <si>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</si>
  <si>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</si>
  <si>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</si>
  <si>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</si>
  <si>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</si>
  <si>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</si>
  <si>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</si>
  <si>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</si>
  <si>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</si>
  <si>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</si>
  <si>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</si>
  <si>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</si>
  <si>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</si>
  <si>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</si>
  <si>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</si>
  <si>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</si>
  <si>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</si>
  <si>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</si>
  <si>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</si>
  <si>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</si>
  <si>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</si>
  <si>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</si>
  <si>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</si>
  <si>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</si>
  <si>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</si>
  <si>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</si>
  <si>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</si>
  <si>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</si>
  <si>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</si>
  <si>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</si>
  <si>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</si>
  <si>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</si>
  <si>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</si>
  <si>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</si>
  <si>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</si>
  <si>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</si>
  <si>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</si>
  <si>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</si>
  <si>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</si>
  <si>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</si>
  <si>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</si>
  <si>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</si>
  <si>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</si>
  <si>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</si>
  <si>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</si>
  <si>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</si>
  <si>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</si>
  <si>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</si>
  <si>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</si>
  <si>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</si>
  <si>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</si>
  <si>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</si>
  <si>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</si>
  <si>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</si>
  <si>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</si>
  <si>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</si>
  <si>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</si>
  <si>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</si>
  <si>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</si>
  <si>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</si>
  <si>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</si>
  <si>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</si>
  <si>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</si>
  <si>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</si>
  <si>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</si>
  <si>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</si>
  <si>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</si>
  <si>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</si>
  <si>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</si>
  <si>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</si>
  <si>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</si>
  <si>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</si>
  <si>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</si>
  <si>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</si>
  <si>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</si>
  <si>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</si>
  <si>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</si>
  <si>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</si>
  <si>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</si>
  <si>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</si>
  <si>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</si>
  <si>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</si>
  <si>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</si>
  <si>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</si>
  <si>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</si>
  <si>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</si>
  <si>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</si>
  <si>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</si>
  <si>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</si>
  <si>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</si>
  <si>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</si>
  <si>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</si>
  <si>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</si>
  <si>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</si>
  <si>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</si>
  <si>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</si>
  <si>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</si>
  <si>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</si>
  <si>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</si>
  <si>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</si>
  <si>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</si>
  <si>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</si>
  <si>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</si>
  <si>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</si>
  <si>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</si>
  <si>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</si>
  <si>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</si>
  <si>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</si>
  <si>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</si>
  <si>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</si>
  <si>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</si>
  <si>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</si>
  <si>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</si>
  <si>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</si>
  <si>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</si>
  <si>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</si>
  <si>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</si>
  <si>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</si>
  <si>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</si>
  <si>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</si>
  <si>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</si>
  <si>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</si>
  <si>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</si>
  <si>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</si>
  <si>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</si>
  <si>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</si>
  <si>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</si>
  <si>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</si>
  <si>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</si>
  <si>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</si>
  <si>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</si>
  <si>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</si>
  <si>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</si>
  <si>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</si>
  <si>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</si>
  <si>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</si>
  <si>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</si>
  <si>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</si>
  <si>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</si>
  <si>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</si>
  <si>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</si>
  <si>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</si>
  <si>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</si>
  <si>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</si>
  <si>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</si>
  <si>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</si>
  <si>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</si>
  <si>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</si>
  <si>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</si>
  <si>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</si>
  <si>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</si>
  <si>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</si>
  <si>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</si>
  <si>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</si>
  <si>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</si>
  <si>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</si>
  <si>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</si>
  <si>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</si>
  <si>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</si>
  <si>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</si>
  <si>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</si>
  <si>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</si>
  <si>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</si>
  <si>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</si>
  <si>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</si>
  <si>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</si>
  <si>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</si>
  <si>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</si>
  <si>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</si>
  <si>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</si>
  <si>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</si>
  <si>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</si>
  <si>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</si>
  <si>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</si>
  <si>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</si>
  <si>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</si>
  <si>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</si>
  <si>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</si>
  <si>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</si>
  <si>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</si>
  <si>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</si>
  <si>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</si>
  <si>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</si>
  <si>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</si>
  <si>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</si>
  <si>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</si>
  <si>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</si>
  <si>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</si>
  <si>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</si>
  <si>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</si>
  <si>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</si>
  <si>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</si>
  <si>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</si>
  <si>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</si>
  <si>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</si>
  <si>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</si>
  <si>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</si>
  <si>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</si>
  <si>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</si>
  <si>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</si>
  <si>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</si>
  <si>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</si>
  <si>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</si>
  <si>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</si>
  <si>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</si>
  <si>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</si>
  <si>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</si>
  <si>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</si>
  <si>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</si>
  <si>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</si>
  <si>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</si>
  <si>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</si>
  <si>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</si>
  <si>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</si>
  <si>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</si>
  <si>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</si>
  <si>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</si>
  <si>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</si>
  <si>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</si>
  <si>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</si>
  <si>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</si>
  <si>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</si>
  <si>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</si>
  <si>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</si>
  <si>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</si>
  <si>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</si>
  <si>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</si>
  <si>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</si>
  <si>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</si>
  <si>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</si>
  <si>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</si>
  <si>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</si>
  <si>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</si>
  <si>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</si>
  <si>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</si>
  <si>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</si>
  <si>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</si>
  <si>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</si>
  <si>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</si>
  <si>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</si>
  <si>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</si>
  <si>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</si>
  <si>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</si>
  <si>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</si>
  <si>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</si>
  <si>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</si>
  <si>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</si>
  <si>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</si>
  <si>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</si>
  <si>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</si>
  <si>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</si>
  <si>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</si>
  <si>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</si>
  <si>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</si>
  <si>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</si>
  <si>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</si>
  <si>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</si>
  <si>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</si>
  <si>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</si>
  <si>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</si>
  <si>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</si>
  <si>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</si>
  <si>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</si>
  <si>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</si>
  <si>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</si>
  <si>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</si>
  <si>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</si>
  <si>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</si>
  <si>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</si>
  <si>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</si>
  <si>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</si>
  <si>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</si>
  <si>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</si>
  <si>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</si>
  <si>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</si>
  <si>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</si>
  <si>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</si>
  <si>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</si>
  <si>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</si>
  <si>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</si>
  <si>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</si>
  <si>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</si>
  <si>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</si>
  <si>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</si>
  <si>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</si>
  <si>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</si>
  <si>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</si>
  <si>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</si>
  <si>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</si>
  <si>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</si>
  <si>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</si>
  <si>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</si>
  <si>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</si>
  <si>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</si>
  <si>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</si>
  <si>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</si>
  <si>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</si>
  <si>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</si>
  <si>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</si>
  <si>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</si>
  <si>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</si>
  <si>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</si>
  <si>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</si>
  <si>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</si>
  <si>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</si>
  <si>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</si>
  <si>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</si>
  <si>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</si>
  <si>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</si>
  <si>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</si>
  <si>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</si>
  <si>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</si>
  <si>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</si>
  <si>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</si>
  <si>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</si>
  <si>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</si>
  <si>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</si>
  <si>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</si>
  <si>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</si>
  <si>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</si>
  <si>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</si>
  <si>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</si>
  <si>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</si>
  <si>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</si>
  <si>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</si>
  <si>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</si>
  <si>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</si>
  <si>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</si>
  <si>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</si>
  <si>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</si>
  <si>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</si>
  <si>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</si>
  <si>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</si>
  <si>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</si>
  <si>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</si>
  <si>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</si>
  <si>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</si>
  <si>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</si>
  <si>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</si>
  <si>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</si>
  <si>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</si>
  <si>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</si>
  <si>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</si>
  <si>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</si>
  <si>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</si>
  <si>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</si>
  <si>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</si>
  <si>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</si>
  <si>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</si>
  <si>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</si>
  <si>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</si>
  <si>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</si>
  <si>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</si>
  <si>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</si>
  <si>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</si>
  <si>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</si>
  <si>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</si>
  <si>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</si>
  <si>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</si>
  <si>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</si>
  <si>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</si>
  <si>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</si>
  <si>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</si>
  <si>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</si>
  <si>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</si>
  <si>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</si>
  <si>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</si>
  <si>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</si>
  <si>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</si>
  <si>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</si>
  <si>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</si>
  <si>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</si>
  <si>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</si>
  <si>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</si>
  <si>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</si>
  <si>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</si>
  <si>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</si>
  <si>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</si>
  <si>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</si>
  <si>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</si>
  <si>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</si>
  <si>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</si>
  <si>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</si>
  <si>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</si>
  <si>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</si>
  <si>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</si>
  <si>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</si>
  <si>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</si>
  <si>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</si>
  <si>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</si>
  <si>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</si>
  <si>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</si>
  <si>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</si>
  <si>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</si>
  <si>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</si>
  <si>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</si>
  <si>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</si>
  <si>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</si>
  <si>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</si>
  <si>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</si>
  <si>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</si>
  <si>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</si>
  <si>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</si>
  <si>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</si>
  <si>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</si>
  <si>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</si>
  <si>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</si>
  <si>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</si>
  <si>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</si>
  <si>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</si>
  <si>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</si>
  <si>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</si>
  <si>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</si>
  <si>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</si>
  <si>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</si>
  <si>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</si>
  <si>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</si>
  <si>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</si>
  <si>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</si>
  <si>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</si>
  <si>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</si>
  <si>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</si>
  <si>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</si>
  <si>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</si>
  <si>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</si>
  <si>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</si>
  <si>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</si>
  <si>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</si>
  <si>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</si>
  <si>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</si>
  <si>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</si>
  <si>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</si>
  <si>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</si>
  <si>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</si>
  <si>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</si>
  <si>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</si>
  <si>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</si>
  <si>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</si>
  <si>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</si>
  <si>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</si>
  <si>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</si>
  <si>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</si>
  <si>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</si>
  <si>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</si>
  <si>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</si>
  <si>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</si>
  <si>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</si>
  <si>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</si>
  <si>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</si>
  <si>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</si>
  <si>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</si>
  <si>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</si>
  <si>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</si>
  <si>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</si>
  <si>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</si>
  <si>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</si>
  <si>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</si>
  <si>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</si>
  <si>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</si>
  <si>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</si>
  <si>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</si>
  <si>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</si>
  <si>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</si>
  <si>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</si>
  <si>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</si>
  <si>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</si>
  <si>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</si>
  <si>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</si>
  <si>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</si>
  <si>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</si>
  <si>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</si>
  <si>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</si>
  <si>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</si>
  <si>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</si>
  <si>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</si>
  <si>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</si>
  <si>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</si>
  <si>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</si>
  <si>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</si>
  <si>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</si>
  <si>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</si>
  <si>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</si>
  <si>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</si>
  <si>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</si>
  <si>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</si>
  <si>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</si>
  <si>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</si>
  <si>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</si>
  <si>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</si>
  <si>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</si>
  <si>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</si>
  <si>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</si>
  <si>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</si>
  <si>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</si>
  <si>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</si>
  <si>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</si>
  <si>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</si>
  <si>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</si>
  <si>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</si>
  <si>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</si>
  <si>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</si>
  <si>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</si>
  <si>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</si>
  <si>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</si>
  <si>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</si>
  <si>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</si>
  <si>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</si>
  <si>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</si>
  <si>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</si>
  <si>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</si>
  <si>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</si>
  <si>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</si>
  <si>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</si>
  <si>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</si>
  <si>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</si>
  <si>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</si>
  <si>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</si>
  <si>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</si>
  <si>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</si>
  <si>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</si>
  <si>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</si>
  <si>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</si>
  <si>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</si>
  <si>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</si>
  <si>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</si>
  <si>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</si>
  <si>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</si>
  <si>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</si>
  <si>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</si>
  <si>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</si>
  <si>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</si>
  <si>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</si>
  <si>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</si>
  <si>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</si>
  <si>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</si>
  <si>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</si>
  <si>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</si>
  <si>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</si>
  <si>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</si>
  <si>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</si>
  <si>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</si>
  <si>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</si>
  <si>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</si>
  <si>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</si>
  <si>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</si>
  <si>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</si>
  <si>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</si>
  <si>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</si>
  <si>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</si>
  <si>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</si>
  <si>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</si>
  <si>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</si>
  <si>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</si>
  <si>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</si>
  <si>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</si>
  <si>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</si>
  <si>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</si>
  <si>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</si>
  <si>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</si>
  <si>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</si>
  <si>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</si>
  <si>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</si>
  <si>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</si>
  <si>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</si>
  <si>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</si>
  <si>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</si>
  <si>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</si>
  <si>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</si>
  <si>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</si>
  <si>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</si>
  <si>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</si>
  <si>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</si>
  <si>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</si>
  <si>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</si>
  <si>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</si>
  <si>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</si>
  <si>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</si>
  <si>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</si>
  <si>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</si>
  <si>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</si>
  <si>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</si>
  <si>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</si>
  <si>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</si>
  <si>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</si>
  <si>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</si>
  <si>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</si>
  <si>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</si>
  <si>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</si>
  <si>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</si>
  <si>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</si>
  <si>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</si>
  <si>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</si>
  <si>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</si>
  <si>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</si>
  <si>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</si>
  <si>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</si>
  <si>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</si>
  <si>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</si>
  <si>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</si>
  <si>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</si>
  <si>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</si>
  <si>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</si>
  <si>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</si>
  <si>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</si>
  <si>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</si>
  <si>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</si>
  <si>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</si>
  <si>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</si>
  <si>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</si>
  <si>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</si>
  <si>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</si>
  <si>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</si>
  <si>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</si>
  <si>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</si>
  <si>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</si>
  <si>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</si>
  <si>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</si>
  <si>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</si>
  <si>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</si>
  <si>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</si>
  <si>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</si>
  <si>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</si>
  <si>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</si>
  <si>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</si>
  <si>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</si>
  <si>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</si>
  <si>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</si>
  <si>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</si>
  <si>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</si>
  <si>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</si>
  <si>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</si>
  <si>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</si>
  <si>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</si>
  <si>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</si>
  <si>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</si>
  <si>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</si>
  <si>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</si>
  <si>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</si>
  <si>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</si>
  <si>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</si>
  <si>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</si>
  <si>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</si>
  <si>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</si>
  <si>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</si>
  <si>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</si>
  <si>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</si>
  <si>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</si>
  <si>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</si>
  <si>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</si>
  <si>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</si>
  <si>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</si>
  <si>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</si>
  <si>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</si>
  <si>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</si>
  <si>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</si>
  <si>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</si>
  <si>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</si>
  <si>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</si>
  <si>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</si>
  <si>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</si>
  <si>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</si>
  <si>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</si>
  <si>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</si>
  <si>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</si>
  <si>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</si>
  <si>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</si>
  <si>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</si>
  <si>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</si>
  <si>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</si>
  <si>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</si>
  <si>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</si>
  <si>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</si>
  <si>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</si>
  <si>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</si>
  <si>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</si>
  <si>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</si>
  <si>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</si>
  <si>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</si>
  <si>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</si>
  <si>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</si>
  <si>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</si>
  <si>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</si>
  <si>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</si>
  <si>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</si>
  <si>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</si>
  <si>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</si>
  <si>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</si>
  <si>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</si>
  <si>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</si>
  <si>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</si>
  <si>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</si>
  <si>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</si>
  <si>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</si>
  <si>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</si>
  <si>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</si>
  <si>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</si>
  <si>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</si>
  <si>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</si>
  <si>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</si>
  <si>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</si>
  <si>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</si>
  <si>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</si>
  <si>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</si>
  <si>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</si>
  <si>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</si>
  <si>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</si>
  <si>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</si>
  <si>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</si>
  <si>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</si>
  <si>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</si>
  <si>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</si>
  <si>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</si>
  <si>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</si>
  <si>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</si>
  <si>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</si>
  <si>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</si>
  <si>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</si>
  <si>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</si>
  <si>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</si>
  <si>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</si>
  <si>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</si>
  <si>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</si>
  <si>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</si>
  <si>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</si>
  <si>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</si>
  <si>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</si>
  <si>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</si>
  <si>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</si>
  <si>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</si>
  <si>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</si>
  <si>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</si>
  <si>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</si>
  <si>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</si>
  <si>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</si>
  <si>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</si>
  <si>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</si>
  <si>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</si>
  <si>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</si>
  <si>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</si>
  <si>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</si>
  <si>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</si>
  <si>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</si>
  <si>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</si>
  <si>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</si>
  <si>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</si>
  <si>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</si>
  <si>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</si>
  <si>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</si>
  <si>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</si>
  <si>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</si>
  <si>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</si>
  <si>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</si>
  <si>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</si>
  <si>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</si>
  <si>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</si>
  <si>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</si>
  <si>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</si>
  <si>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</si>
  <si>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</si>
  <si>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</si>
  <si>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</si>
  <si>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</si>
  <si>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</si>
  <si>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</si>
  <si>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</si>
  <si>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</si>
  <si>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</si>
  <si>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</si>
  <si>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</si>
  <si>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</si>
  <si>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</si>
  <si>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</si>
  <si>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</si>
  <si>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</si>
  <si>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</si>
  <si>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</si>
  <si>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</si>
  <si>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</si>
  <si>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</si>
  <si>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</si>
  <si>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</si>
  <si>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</si>
  <si>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</si>
  <si>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</si>
  <si>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</si>
  <si>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</si>
  <si>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</si>
  <si>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</si>
  <si>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</si>
  <si>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</si>
  <si>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</si>
  <si>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</si>
  <si>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</si>
  <si>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</si>
  <si>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</si>
  <si>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</si>
  <si>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</si>
  <si>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</si>
  <si>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</si>
  <si>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</si>
  <si>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</si>
  <si>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</si>
  <si>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</si>
  <si>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</si>
  <si>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</si>
  <si>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</si>
  <si>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</si>
  <si>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</si>
  <si>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</si>
  <si>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</si>
  <si>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</si>
  <si>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</si>
  <si>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</si>
  <si>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</si>
  <si>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</si>
  <si>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</si>
  <si>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</si>
  <si>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</si>
  <si>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</si>
  <si>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</si>
  <si>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</si>
  <si>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</si>
  <si>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</si>
  <si>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</si>
  <si>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</si>
  <si>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</si>
  <si>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</si>
  <si>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</si>
  <si>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</si>
  <si>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</si>
  <si>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</si>
  <si>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</si>
  <si>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</si>
  <si>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</si>
  <si>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</si>
  <si>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</si>
  <si>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</si>
  <si>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</si>
  <si>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</si>
  <si>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</si>
  <si>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</si>
  <si>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</si>
  <si>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</si>
  <si>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</si>
  <si>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</si>
  <si>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</si>
  <si>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</si>
  <si>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</si>
  <si>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</si>
  <si>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</si>
  <si>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</si>
  <si>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</si>
  <si>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</si>
  <si>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</si>
  <si>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</si>
  <si>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</si>
  <si>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</si>
  <si>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</si>
  <si>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</si>
  <si>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</si>
  <si>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</si>
  <si>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</si>
  <si>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</si>
  <si>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</si>
  <si>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</si>
  <si>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</si>
  <si>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</si>
  <si>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</si>
  <si>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</si>
  <si>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</si>
  <si>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</si>
  <si>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</si>
  <si>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</si>
  <si>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</si>
  <si>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</si>
  <si>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</si>
  <si>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</si>
  <si>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</si>
  <si>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</si>
  <si>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</si>
  <si>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</si>
  <si>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</si>
  <si>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</si>
  <si>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</si>
  <si>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</si>
  <si>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</si>
  <si>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</si>
  <si>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</si>
  <si>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</si>
  <si>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</si>
  <si>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</si>
  <si>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</si>
  <si>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</si>
  <si>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</si>
  <si>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</si>
  <si>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</si>
  <si>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</si>
  <si>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</si>
  <si>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</si>
  <si>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</si>
  <si>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</si>
  <si>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</si>
  <si>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</si>
  <si>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</si>
  <si>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</si>
  <si>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</si>
  <si>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</si>
  <si>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</si>
  <si>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</si>
  <si>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</si>
  <si>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</si>
  <si>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</si>
  <si>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</si>
  <si>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</si>
  <si>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</si>
  <si>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</si>
  <si>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</si>
  <si>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</si>
  <si>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</si>
  <si>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</si>
  <si>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</si>
  <si>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</si>
  <si>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</si>
  <si>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</si>
  <si>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</si>
  <si>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</si>
  <si>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</si>
  <si>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</si>
  <si>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</si>
  <si>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</si>
  <si>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</si>
  <si>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</si>
  <si>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</si>
  <si>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</si>
  <si>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</si>
  <si>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</si>
  <si>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</si>
  <si>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</si>
  <si>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</si>
  <si>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</si>
  <si>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</si>
  <si>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</si>
  <si>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</si>
  <si>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</si>
  <si>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</si>
  <si>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</si>
  <si>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</si>
  <si>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</si>
  <si>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</si>
  <si>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</si>
  <si>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</si>
  <si>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</si>
  <si>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</si>
  <si>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</si>
  <si>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</si>
  <si>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</si>
  <si>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</si>
  <si>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</si>
  <si>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</si>
  <si>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</si>
  <si>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</si>
  <si>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</si>
  <si>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</si>
  <si>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</si>
  <si>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</si>
  <si>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</si>
  <si>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</si>
  <si>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</si>
  <si>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</si>
  <si>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</si>
  <si>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</si>
  <si>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</si>
  <si>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</si>
  <si>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</si>
  <si>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</si>
  <si>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</si>
  <si>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</si>
  <si>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</si>
  <si>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</si>
  <si>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</si>
  <si>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</si>
  <si>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</si>
  <si>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</si>
  <si>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</si>
  <si>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</si>
  <si>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</si>
  <si>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</si>
  <si>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</si>
  <si>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</si>
  <si>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</si>
  <si>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</si>
  <si>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</si>
  <si>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</si>
  <si>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</si>
  <si>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</si>
  <si>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</si>
  <si>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</si>
  <si>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</si>
  <si>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</si>
  <si>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</si>
  <si>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</si>
  <si>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</si>
  <si>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</si>
  <si>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</si>
  <si>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</si>
  <si>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</si>
  <si>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</si>
  <si>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</si>
  <si>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</si>
  <si>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</si>
  <si>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</si>
  <si>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</si>
  <si>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</si>
  <si>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</si>
  <si>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</si>
  <si>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</si>
  <si>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</si>
  <si>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</si>
  <si>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</si>
  <si>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</si>
  <si>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</si>
  <si>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</si>
  <si>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</si>
  <si>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</si>
  <si>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</si>
  <si>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</si>
  <si>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</si>
  <si>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</si>
  <si>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</si>
  <si>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</si>
  <si>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</si>
  <si>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</si>
  <si>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</si>
  <si>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</si>
  <si>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</si>
  <si>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</si>
  <si>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</si>
  <si>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</si>
  <si>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</si>
  <si>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</si>
  <si>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</si>
  <si>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</si>
  <si>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</si>
  <si>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</si>
  <si>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</si>
  <si>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</si>
  <si>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</si>
  <si>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</si>
  <si>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</si>
  <si>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</si>
  <si>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</si>
  <si>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</si>
  <si>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</si>
  <si>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</si>
  <si>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</si>
  <si>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</si>
  <si>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</si>
  <si>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</si>
  <si>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</si>
  <si>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</si>
  <si>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</si>
  <si>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</si>
  <si>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</si>
  <si>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</si>
  <si>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</si>
  <si>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</si>
  <si>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</si>
  <si>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</si>
  <si>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</si>
  <si>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</si>
  <si>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</si>
  <si>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</si>
  <si>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</si>
  <si>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</si>
  <si>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</si>
  <si>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</si>
  <si>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</si>
  <si>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</si>
  <si>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</si>
  <si>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</si>
  <si>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</si>
  <si>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</si>
  <si>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</si>
  <si>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</si>
  <si>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</si>
  <si>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</si>
  <si>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</si>
  <si>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</si>
  <si>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</si>
  <si>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</si>
  <si>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</si>
  <si>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</si>
  <si>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</si>
  <si>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</si>
  <si>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</si>
  <si>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</si>
  <si>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</si>
  <si>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</si>
  <si>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</si>
  <si>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</si>
  <si>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</si>
  <si>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</si>
  <si>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</si>
  <si>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</si>
  <si>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</si>
  <si>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</si>
  <si>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</si>
  <si>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</si>
  <si>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</si>
  <si>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</si>
  <si>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</si>
  <si>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</si>
  <si>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</si>
  <si>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</si>
  <si>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</si>
  <si>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</si>
  <si>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</si>
  <si>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</si>
  <si>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</si>
  <si>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</si>
  <si>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</si>
  <si>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</si>
  <si>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</si>
  <si>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</si>
  <si>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</si>
  <si>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</si>
  <si>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</si>
  <si>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</si>
  <si>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</si>
  <si>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</si>
  <si>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</si>
  <si>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</si>
  <si>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</si>
  <si>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</si>
  <si>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</si>
  <si>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</si>
  <si>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</si>
  <si>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</si>
  <si>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</si>
  <si>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</si>
  <si>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</si>
  <si>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</si>
  <si>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</si>
  <si>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</si>
  <si>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</si>
  <si>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</si>
  <si>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</si>
  <si>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</si>
  <si>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</si>
  <si>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</si>
  <si>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</si>
  <si>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</si>
  <si>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</si>
  <si>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</si>
  <si>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</si>
  <si>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</si>
  <si>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</si>
  <si>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</si>
  <si>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</si>
  <si>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</si>
  <si>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</si>
  <si>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</si>
  <si>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</si>
  <si>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</si>
  <si>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</si>
  <si>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</si>
  <si>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</si>
  <si>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</si>
  <si>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</si>
  <si>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</si>
  <si>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</si>
  <si>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</si>
  <si>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</si>
  <si>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</si>
  <si>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</si>
  <si>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</si>
  <si>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</si>
  <si>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</si>
  <si>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</si>
  <si>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</si>
  <si>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</si>
  <si>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</si>
  <si>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</si>
  <si>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</si>
  <si>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</si>
  <si>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</si>
  <si>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</si>
  <si>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</si>
  <si>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</si>
  <si>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</si>
  <si>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</si>
  <si>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</si>
  <si>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</si>
  <si>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</si>
  <si>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</si>
  <si>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</si>
  <si>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</si>
  <si>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</si>
  <si>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</si>
  <si>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</si>
  <si>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</si>
  <si>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</si>
  <si>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</si>
  <si>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</si>
  <si>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</si>
  <si>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</si>
  <si>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</si>
  <si>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</si>
  <si>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</si>
  <si>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</si>
  <si>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</si>
  <si>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</si>
  <si>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</si>
  <si>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</si>
  <si>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</si>
  <si>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</si>
  <si>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</si>
  <si>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</si>
  <si>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</si>
  <si>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</si>
  <si>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</si>
  <si>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</si>
  <si>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</si>
  <si>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</si>
  <si>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</si>
  <si>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</si>
  <si>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</si>
  <si>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</si>
  <si>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</si>
  <si>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</si>
  <si>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</si>
  <si>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</si>
  <si>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</si>
  <si>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</si>
  <si>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</si>
  <si>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</si>
  <si>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</si>
  <si>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</si>
  <si>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</si>
  <si>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</si>
  <si>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</si>
  <si>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</si>
  <si>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</si>
  <si>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</si>
  <si>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</si>
  <si>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</si>
  <si>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</si>
  <si>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</si>
  <si>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</si>
  <si>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</si>
  <si>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</si>
  <si>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</si>
  <si>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</si>
  <si>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</si>
  <si>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</si>
  <si>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</si>
  <si>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</si>
  <si>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</si>
  <si>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</si>
  <si>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</si>
  <si>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</si>
  <si>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</si>
  <si>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</si>
  <si>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</si>
  <si>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</si>
  <si>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</si>
  <si>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</si>
  <si>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</si>
  <si>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</si>
  <si>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</si>
  <si>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</si>
  <si>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</si>
  <si>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</si>
  <si>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</si>
  <si>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</si>
  <si>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</si>
  <si>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</si>
  <si>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</si>
  <si>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</si>
  <si>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</si>
  <si>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</si>
  <si>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</si>
  <si>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</si>
  <si>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</si>
  <si>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</si>
  <si>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</si>
  <si>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</si>
  <si>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</si>
  <si>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</si>
  <si>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</si>
  <si>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</si>
  <si>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</si>
  <si>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</si>
  <si>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</si>
  <si>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</si>
  <si>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</si>
  <si>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</si>
  <si>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</si>
  <si>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</si>
  <si>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</si>
  <si>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</si>
  <si>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</si>
  <si>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</si>
  <si>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</si>
  <si>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</si>
  <si>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</si>
  <si>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</si>
  <si>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</si>
  <si>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</si>
  <si>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</si>
  <si>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</si>
  <si>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</si>
  <si>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</si>
  <si>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</si>
  <si>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</si>
  <si>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</si>
  <si>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</si>
  <si>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</si>
  <si>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</si>
  <si>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</si>
  <si>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</si>
  <si>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</si>
  <si>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</si>
  <si>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</si>
  <si>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</si>
  <si>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</si>
  <si>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</si>
  <si>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</si>
  <si>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</si>
  <si>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</si>
  <si>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</si>
  <si>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</si>
  <si>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</si>
  <si>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</si>
  <si>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</si>
  <si>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</si>
  <si>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</si>
  <si>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</si>
  <si>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</si>
  <si>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</si>
  <si>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</si>
  <si>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</si>
  <si>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</si>
  <si>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</si>
  <si>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</si>
  <si>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</si>
  <si>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</si>
  <si>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</si>
  <si>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</si>
  <si>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</si>
  <si>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</si>
  <si>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</si>
  <si>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</si>
  <si>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</si>
  <si>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</si>
  <si>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</si>
  <si>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</si>
  <si>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</si>
  <si>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</si>
  <si>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</si>
  <si>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</si>
  <si>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</si>
  <si>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</si>
  <si>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</si>
  <si>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</si>
  <si>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</si>
  <si>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</si>
  <si>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</si>
  <si>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</si>
  <si>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</si>
  <si>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</si>
  <si>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</si>
  <si>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</si>
  <si>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</si>
  <si>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</si>
  <si>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</si>
  <si>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</si>
  <si>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</si>
  <si>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</si>
  <si>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</si>
  <si>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</si>
  <si>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</si>
  <si>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</si>
  <si>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</si>
  <si>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</si>
  <si>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</si>
  <si>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</si>
  <si>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</si>
  <si>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</si>
  <si>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</si>
  <si>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</si>
  <si>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</si>
  <si>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</si>
  <si>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</si>
  <si>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</si>
  <si>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</si>
  <si>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</si>
  <si>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</si>
  <si>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</si>
  <si>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</si>
  <si>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</si>
  <si>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</si>
  <si>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</si>
  <si>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</si>
  <si>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</si>
  <si>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</si>
  <si>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</si>
  <si>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</si>
  <si>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</si>
  <si>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</si>
  <si>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</si>
  <si>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</si>
  <si>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</si>
  <si>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</si>
  <si>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</si>
  <si>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</si>
  <si>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</si>
  <si>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</si>
  <si>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</si>
  <si>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</si>
  <si>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</si>
  <si>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</si>
  <si>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</si>
  <si>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</si>
  <si>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</si>
  <si>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</si>
  <si>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</si>
  <si>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</si>
  <si>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</si>
  <si>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</si>
  <si>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</si>
  <si>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</si>
  <si>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</si>
  <si>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</si>
  <si>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</si>
  <si>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</si>
  <si>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</si>
  <si>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</si>
  <si>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</si>
  <si>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</si>
  <si>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</si>
  <si>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</si>
  <si>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</si>
  <si>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</si>
  <si>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</si>
  <si>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</si>
  <si>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</si>
  <si>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</si>
  <si>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</si>
  <si>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</si>
  <si>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</si>
  <si>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</si>
  <si>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</si>
  <si>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</si>
  <si>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</si>
  <si>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</si>
  <si>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</si>
  <si>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</si>
  <si>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</si>
  <si>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</si>
  <si>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</si>
  <si>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</si>
  <si>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</si>
  <si>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</si>
  <si>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</si>
  <si>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</si>
  <si>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</si>
  <si>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</si>
  <si>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</si>
  <si>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</si>
  <si>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</si>
  <si>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</si>
  <si>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</si>
  <si>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</si>
  <si>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</si>
  <si>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</si>
  <si>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</si>
  <si>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</si>
  <si>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</si>
  <si>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</si>
  <si>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</si>
  <si>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</si>
  <si>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</si>
  <si>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</si>
  <si>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</si>
  <si>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</si>
  <si>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</si>
  <si>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</si>
  <si>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</si>
  <si>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</si>
  <si>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</si>
  <si>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</si>
  <si>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</si>
  <si>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</si>
  <si>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</si>
  <si>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</si>
  <si>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</si>
  <si>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</si>
  <si>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</si>
  <si>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</si>
  <si>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</si>
  <si>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</si>
  <si>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</si>
  <si>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</si>
  <si>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</si>
  <si>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</si>
  <si>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</si>
  <si>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</si>
  <si>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</si>
  <si>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</si>
  <si>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</si>
  <si>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</si>
  <si>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</si>
  <si>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</si>
  <si>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</si>
  <si>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</si>
  <si>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</si>
  <si>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</si>
  <si>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</si>
  <si>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</si>
  <si>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</si>
  <si>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</si>
  <si>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</si>
  <si>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</si>
  <si>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</si>
  <si>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</si>
  <si>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</si>
  <si>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</si>
  <si>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</si>
  <si>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</si>
  <si>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</si>
  <si>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</si>
  <si>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</si>
  <si>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</si>
  <si>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</si>
  <si>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</si>
  <si>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</si>
  <si>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</si>
  <si>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</si>
  <si>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</si>
  <si>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</si>
  <si>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</si>
  <si>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</si>
  <si>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</si>
  <si>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</si>
  <si>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</si>
  <si>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</si>
  <si>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</si>
  <si>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</si>
  <si>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</si>
  <si>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</si>
  <si>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</si>
  <si>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</si>
  <si>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</si>
  <si>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</si>
  <si>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</si>
  <si>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</si>
  <si>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</si>
  <si>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</si>
  <si>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</si>
  <si>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</si>
  <si>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</si>
  <si>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</si>
  <si>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</si>
  <si>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</si>
  <si>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</si>
  <si>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</si>
  <si>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</si>
  <si>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</si>
  <si>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</si>
  <si>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</si>
  <si>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</si>
  <si>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</si>
  <si>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</si>
  <si>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</si>
  <si>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</si>
  <si>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</si>
  <si>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</si>
  <si>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</si>
  <si>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</si>
  <si>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</si>
  <si>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</si>
  <si>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</si>
  <si>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</si>
  <si>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</si>
  <si>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</si>
  <si>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</si>
  <si>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</si>
  <si>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</si>
  <si>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</si>
  <si>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</si>
  <si>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</si>
  <si>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</si>
  <si>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</si>
  <si>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</si>
  <si>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</si>
  <si>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</si>
  <si>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</si>
  <si>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</si>
  <si>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</si>
  <si>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</si>
  <si>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</si>
  <si>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</si>
  <si>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</si>
  <si>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</si>
  <si>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</si>
  <si>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</si>
  <si>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</si>
  <si>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</si>
  <si>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</si>
  <si>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</si>
  <si>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</si>
  <si>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</si>
  <si>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</si>
  <si>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</si>
  <si>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</si>
  <si>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</si>
  <si>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</si>
  <si>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</si>
  <si>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</si>
  <si>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</si>
  <si>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</si>
  <si>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</si>
  <si>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</si>
  <si>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</si>
  <si>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</si>
  <si>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</si>
  <si>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</si>
  <si>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</si>
  <si>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</si>
  <si>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</si>
  <si>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</si>
  <si>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</si>
  <si>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</si>
  <si>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</si>
  <si>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</si>
  <si>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</si>
  <si>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</si>
  <si>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</si>
  <si>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</si>
  <si>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</si>
  <si>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</si>
  <si>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</si>
  <si>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</si>
  <si>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</si>
  <si>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</si>
  <si>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</si>
  <si>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</si>
  <si>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</si>
  <si>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</si>
  <si>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</si>
  <si>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</si>
  <si>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</si>
  <si>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</si>
  <si>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</si>
  <si>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</si>
  <si>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</si>
  <si>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</si>
  <si>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</si>
  <si>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</si>
  <si>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</si>
  <si>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</si>
  <si>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</si>
  <si>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</si>
  <si>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</si>
  <si>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</si>
  <si>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</si>
  <si>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</si>
  <si>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</si>
  <si>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</si>
  <si>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</si>
  <si>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</si>
  <si>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</si>
  <si>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</si>
  <si>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</si>
  <si>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</si>
  <si>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</si>
  <si>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</si>
  <si>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</si>
  <si>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</si>
  <si>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</si>
  <si>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</si>
  <si>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</si>
  <si>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</si>
  <si>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</si>
  <si>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</si>
  <si>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</si>
  <si>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</si>
  <si>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</si>
  <si>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</si>
  <si>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</si>
  <si>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</si>
  <si>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</si>
  <si>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</si>
  <si>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</si>
  <si>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</si>
  <si>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</si>
  <si>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</si>
  <si>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</si>
  <si>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</si>
  <si>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</si>
  <si>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</si>
  <si>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</si>
  <si>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</si>
  <si>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</si>
  <si>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</si>
  <si>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</si>
  <si>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</si>
  <si>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</si>
  <si>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</si>
  <si>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</si>
  <si>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</si>
  <si>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</si>
  <si>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</si>
  <si>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</si>
  <si>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</si>
  <si>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</si>
  <si>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</si>
  <si>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</si>
  <si>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</si>
  <si>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</si>
  <si>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</si>
  <si>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</si>
  <si>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</si>
  <si>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</si>
  <si>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</si>
  <si>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</si>
  <si>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</si>
  <si>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</si>
  <si>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</si>
  <si>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</si>
  <si>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</si>
  <si>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</si>
  <si>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</si>
  <si>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</si>
  <si>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</si>
  <si>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</si>
  <si>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</si>
  <si>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</si>
  <si>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</si>
  <si>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</si>
  <si>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</si>
  <si>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</si>
  <si>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</si>
  <si>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</si>
  <si>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</si>
  <si>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</si>
  <si>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</si>
  <si>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</si>
  <si>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</si>
  <si>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</si>
  <si>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</si>
  <si>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</si>
  <si>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</si>
  <si>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</si>
  <si>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</si>
  <si>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</si>
  <si>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</si>
  <si>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</si>
  <si>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</si>
  <si>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</si>
  <si>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</si>
  <si>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</si>
  <si>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</si>
  <si>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</si>
  <si>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</si>
  <si>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</si>
  <si>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</si>
  <si>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</si>
  <si>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</si>
  <si>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</si>
  <si>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</si>
  <si>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</si>
  <si>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</si>
  <si>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</si>
  <si>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</si>
  <si>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</si>
  <si>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</si>
  <si>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</si>
  <si>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</si>
  <si>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</si>
  <si>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</si>
  <si>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</si>
  <si>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</si>
  <si>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</si>
  <si>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</si>
  <si>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</si>
  <si>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</si>
  <si>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</si>
  <si>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</si>
  <si>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</si>
  <si>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</si>
  <si>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</si>
  <si>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</si>
  <si>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</si>
  <si>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</si>
  <si>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</si>
  <si>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</si>
  <si>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</si>
  <si>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</si>
  <si>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</si>
  <si>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</si>
  <si>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</si>
  <si>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</si>
  <si>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</si>
  <si>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</si>
  <si>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</si>
  <si>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</si>
  <si>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</si>
  <si>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</si>
  <si>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</si>
  <si>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</si>
  <si>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</si>
  <si>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</si>
  <si>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</si>
  <si>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</si>
  <si>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</si>
  <si>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</si>
  <si>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</si>
  <si>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</si>
  <si>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</si>
  <si>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</si>
  <si>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</si>
  <si>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</si>
  <si>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</si>
  <si>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</si>
  <si>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</si>
  <si>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</si>
  <si>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</si>
  <si>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</si>
  <si>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</si>
  <si>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</si>
  <si>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</si>
  <si>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</si>
  <si>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</si>
  <si>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</si>
  <si>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</si>
  <si>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</si>
  <si>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</si>
  <si>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</si>
  <si>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</si>
  <si>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</si>
  <si>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</si>
  <si>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</si>
  <si>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</si>
  <si>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</si>
  <si>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</si>
  <si>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</si>
  <si>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</si>
  <si>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</si>
  <si>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</si>
  <si>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</si>
  <si>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</si>
  <si>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</si>
  <si>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</si>
  <si>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</si>
  <si>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</si>
  <si>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</si>
  <si>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</si>
  <si>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</si>
  <si>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</si>
  <si>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</si>
  <si>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</si>
  <si>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</si>
  <si>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</si>
  <si>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</si>
  <si>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</si>
  <si>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</si>
  <si>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</si>
  <si>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</si>
  <si>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</si>
  <si>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</si>
  <si>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</si>
  <si>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</si>
  <si>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</si>
  <si>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</si>
  <si>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</si>
  <si>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</si>
  <si>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</si>
  <si>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</si>
  <si>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</si>
  <si>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</si>
  <si>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</si>
  <si>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</si>
  <si>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</si>
  <si>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</si>
  <si>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</si>
  <si>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</si>
  <si>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</si>
  <si>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</si>
  <si>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</si>
  <si>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</si>
  <si>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</si>
  <si>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</si>
  <si>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</si>
  <si>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</si>
  <si>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</si>
  <si>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</si>
  <si>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</si>
  <si>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</si>
  <si>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</si>
  <si>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</si>
  <si>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</si>
  <si>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</si>
  <si>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</si>
  <si>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</si>
  <si>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</si>
  <si>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</si>
  <si>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</si>
  <si>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</si>
  <si>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</si>
  <si>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</si>
  <si>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</si>
  <si>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</si>
  <si>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</si>
  <si>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</si>
  <si>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</si>
  <si>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</si>
  <si>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</si>
  <si>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</si>
  <si>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</si>
  <si>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</si>
  <si>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</si>
  <si>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</si>
  <si>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</si>
  <si>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</si>
  <si>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</si>
  <si>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</si>
  <si>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</si>
  <si>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</si>
  <si>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</si>
  <si>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</si>
  <si>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</si>
  <si>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</si>
  <si>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</si>
  <si>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</si>
  <si>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</si>
  <si>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</si>
  <si>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</si>
  <si>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</si>
  <si>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</si>
  <si>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</si>
  <si>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</si>
  <si>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</si>
  <si>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</si>
  <si>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</si>
  <si>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</si>
  <si>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</si>
  <si>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</si>
  <si>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</si>
  <si>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</si>
  <si>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</si>
  <si>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</si>
  <si>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</si>
  <si>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</si>
  <si>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</si>
  <si>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</si>
  <si>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</si>
  <si>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</si>
  <si>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</si>
  <si>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</si>
  <si>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</si>
  <si>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</si>
  <si>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</si>
  <si>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</si>
  <si>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</si>
  <si>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</si>
  <si>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</si>
  <si>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</si>
  <si>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</si>
  <si>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</si>
  <si>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</si>
  <si>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</si>
  <si>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</si>
  <si>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</si>
  <si>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</si>
  <si>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</si>
  <si>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</si>
  <si>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</si>
  <si>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</si>
  <si>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</si>
  <si>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</si>
  <si>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</si>
  <si>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</si>
  <si>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</si>
  <si>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</si>
  <si>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</si>
  <si>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</si>
  <si>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</si>
  <si>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</si>
  <si>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</si>
  <si>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</si>
  <si>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</si>
  <si>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</si>
  <si>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</si>
  <si>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</si>
  <si>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</si>
  <si>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</si>
  <si>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</si>
  <si>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</si>
  <si>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</si>
  <si>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</si>
  <si>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</si>
  <si>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</si>
  <si>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</si>
  <si>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</si>
  <si>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</si>
  <si>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</si>
  <si>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</si>
  <si>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</si>
  <si>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</si>
  <si>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</si>
  <si>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</si>
  <si>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</si>
  <si>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</si>
  <si>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</si>
  <si>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</si>
  <si>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</si>
  <si>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</si>
  <si>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</si>
  <si>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</si>
  <si>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</si>
  <si>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</si>
  <si>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</si>
  <si>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</si>
  <si>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</si>
  <si>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</si>
  <si>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</si>
  <si>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</si>
  <si>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</si>
  <si>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</si>
  <si>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</si>
  <si>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</si>
  <si>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</si>
  <si>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</si>
  <si>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</si>
  <si>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</si>
  <si>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</si>
  <si>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</si>
  <si>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</si>
  <si>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</si>
  <si>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</si>
  <si>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</si>
  <si>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</si>
  <si>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</si>
  <si>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</si>
  <si>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</si>
  <si>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</si>
  <si>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</si>
  <si>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</si>
  <si>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</si>
  <si>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</si>
  <si>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</si>
  <si>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</si>
  <si>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</si>
  <si>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</si>
  <si>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</si>
  <si>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</si>
  <si>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</si>
  <si>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</si>
  <si>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</si>
  <si>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</si>
  <si>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</si>
  <si>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</si>
  <si>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</si>
  <si>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</si>
  <si>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</si>
  <si>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</si>
  <si>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</si>
  <si>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</si>
  <si>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</si>
  <si>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</si>
  <si>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</si>
  <si>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</si>
  <si>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</si>
  <si>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</si>
  <si>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</si>
  <si>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</si>
  <si>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</si>
  <si>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</si>
  <si>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</si>
  <si>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</si>
  <si>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</si>
  <si>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</si>
  <si>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</si>
  <si>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</si>
  <si>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</si>
  <si>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</si>
  <si>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</si>
  <si>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</si>
  <si>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</si>
  <si>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</si>
  <si>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</si>
  <si>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</si>
  <si>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</si>
  <si>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</si>
  <si>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</si>
  <si>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</si>
  <si>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</si>
  <si>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</si>
  <si>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</si>
  <si>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</si>
  <si>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</si>
  <si>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</si>
  <si>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</si>
  <si>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</si>
  <si>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</si>
  <si>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</si>
  <si>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</si>
  <si>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</si>
  <si>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</si>
  <si>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</si>
  <si>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</si>
  <si>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</si>
  <si>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</si>
  <si>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</si>
  <si>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</si>
  <si>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</si>
  <si>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</si>
  <si>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</si>
  <si>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</si>
  <si>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</si>
  <si>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</si>
  <si>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</si>
  <si>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</si>
  <si>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</si>
  <si>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</si>
  <si>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</si>
  <si>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</si>
  <si>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</si>
  <si>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</si>
  <si>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</si>
  <si>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</si>
  <si>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</si>
  <si>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</si>
  <si>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</si>
  <si>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</si>
  <si>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</si>
  <si>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</si>
  <si>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</si>
  <si>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</si>
  <si>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</si>
  <si>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</si>
  <si>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</si>
  <si>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</si>
  <si>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</si>
  <si>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</si>
  <si>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</si>
  <si>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</si>
  <si>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</si>
  <si>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</si>
  <si>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</si>
  <si>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</si>
  <si>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</si>
  <si>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</si>
  <si>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</si>
  <si>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</si>
  <si>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</si>
  <si>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</si>
  <si>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</si>
  <si>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</si>
  <si>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</si>
  <si>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</si>
  <si>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</si>
  <si>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</si>
  <si>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</si>
  <si>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</si>
  <si>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</si>
  <si>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</si>
  <si>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</si>
  <si>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</si>
  <si>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</si>
  <si>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</si>
  <si>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</si>
  <si>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</si>
  <si>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</si>
  <si>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</si>
  <si>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</si>
  <si>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</si>
  <si>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</si>
  <si>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</si>
  <si>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</si>
  <si>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</si>
  <si>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</si>
  <si>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</si>
  <si>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</si>
  <si>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</si>
  <si>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</si>
  <si>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</si>
  <si>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</si>
  <si>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</si>
  <si>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</si>
  <si>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</si>
  <si>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</si>
  <si>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</si>
  <si>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</si>
  <si>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</si>
  <si>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</si>
  <si>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</si>
  <si>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</si>
  <si>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</si>
  <si>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</si>
  <si>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</si>
  <si>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</si>
  <si>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</si>
  <si>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</si>
  <si>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</si>
  <si>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</si>
  <si>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</si>
  <si>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</si>
  <si>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</si>
  <si>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</si>
  <si>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</si>
  <si>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</si>
  <si>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</si>
  <si>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</si>
  <si>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</si>
  <si>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</si>
  <si>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</si>
  <si>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</si>
  <si>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</si>
  <si>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</si>
  <si>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</si>
  <si>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</si>
  <si>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</si>
  <si>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</si>
  <si>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</si>
  <si>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</si>
  <si>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</si>
  <si>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</si>
  <si>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</si>
  <si>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</si>
  <si>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</si>
  <si>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</si>
  <si>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</si>
  <si>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</si>
  <si>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</si>
  <si>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</si>
  <si>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</si>
  <si>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</si>
  <si>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</si>
  <si>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</si>
  <si>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</si>
  <si>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</si>
  <si>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</si>
  <si>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</si>
  <si>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</si>
  <si>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</si>
  <si>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</si>
  <si>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</si>
  <si>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</si>
  <si>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</si>
  <si>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</si>
  <si>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</si>
  <si>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</si>
  <si>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</si>
  <si>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</si>
  <si>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</si>
  <si>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</si>
  <si>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</si>
  <si>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</si>
  <si>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</si>
  <si>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</si>
  <si>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</si>
  <si>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</si>
  <si>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</si>
  <si>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</si>
  <si>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</si>
  <si>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</si>
  <si>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</si>
  <si>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</si>
  <si>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</si>
  <si>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</si>
  <si>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</si>
  <si>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</si>
  <si>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</si>
  <si>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</si>
  <si>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</si>
  <si>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</si>
  <si>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</si>
  <si>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</si>
  <si>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</si>
  <si>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</si>
  <si>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</si>
  <si>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</si>
  <si>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</si>
  <si>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</si>
  <si>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</si>
  <si>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</si>
  <si>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</si>
  <si>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</si>
  <si>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</si>
  <si>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</si>
  <si>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</si>
  <si>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</si>
  <si>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</si>
  <si>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</si>
  <si>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</si>
  <si>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</si>
  <si>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</si>
  <si>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</si>
  <si>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</si>
  <si>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</si>
  <si>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</si>
  <si>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</si>
  <si>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</si>
  <si>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</si>
  <si>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</si>
  <si>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</si>
  <si>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</si>
  <si>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</si>
  <si>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</si>
  <si>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</si>
  <si>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</si>
  <si>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</si>
  <si>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</si>
  <si>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</si>
  <si>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</si>
  <si>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</si>
  <si>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</si>
  <si>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</si>
  <si>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</si>
  <si>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</si>
  <si>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</si>
  <si>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</si>
  <si>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</si>
  <si>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</si>
  <si>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</si>
  <si>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</si>
  <si>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</si>
  <si>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</si>
  <si>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</si>
  <si>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</si>
  <si>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</si>
  <si>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</si>
  <si>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</si>
  <si>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</si>
  <si>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</si>
  <si>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</si>
  <si>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</si>
  <si>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</si>
  <si>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</si>
  <si>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</si>
  <si>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</si>
  <si>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</si>
  <si>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</si>
  <si>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</si>
  <si>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</si>
  <si>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</si>
  <si>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</si>
  <si>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</si>
  <si>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</si>
  <si>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</si>
  <si>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</si>
  <si>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</si>
  <si>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</si>
  <si>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</si>
  <si>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</si>
  <si>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</si>
  <si>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</si>
  <si>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</si>
  <si>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</si>
  <si>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</si>
  <si>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</si>
  <si>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</si>
  <si>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</si>
  <si>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</si>
  <si>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</si>
  <si>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</si>
  <si>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</si>
  <si>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</si>
  <si>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</si>
  <si>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</si>
  <si>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</si>
  <si>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</si>
  <si>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</si>
  <si>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</si>
  <si>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</si>
  <si>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</si>
  <si>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</si>
  <si>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</si>
  <si>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</si>
  <si>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</si>
  <si>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</si>
  <si>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</si>
  <si>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</si>
  <si>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</si>
  <si>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</si>
  <si>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</si>
  <si>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</si>
  <si>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</si>
  <si>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</si>
  <si>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</si>
  <si>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</si>
  <si>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</si>
  <si>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</si>
  <si>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</si>
  <si>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</si>
  <si>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</si>
  <si>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</si>
  <si>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</si>
  <si>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</si>
  <si>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</si>
  <si>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</si>
  <si>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</si>
  <si>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</si>
  <si>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</si>
  <si>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</si>
  <si>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</si>
  <si>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</si>
  <si>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</si>
  <si>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</si>
  <si>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</si>
  <si>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</si>
  <si>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</si>
  <si>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</si>
  <si>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</si>
  <si>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</si>
  <si>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</si>
  <si>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</si>
  <si>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</si>
  <si>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</si>
  <si>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</si>
  <si>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</si>
  <si>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</si>
  <si>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</si>
  <si>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</si>
  <si>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</si>
  <si>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</si>
  <si>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</si>
  <si>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</si>
  <si>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</si>
  <si>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</si>
  <si>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</si>
  <si>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</si>
  <si>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</si>
  <si>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</si>
  <si>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</si>
  <si>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</si>
  <si>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</si>
  <si>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</si>
  <si>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</si>
  <si>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</si>
  <si>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</si>
  <si>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</si>
  <si>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</si>
  <si>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</si>
  <si>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</si>
  <si>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</si>
  <si>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</si>
  <si>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</si>
  <si>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</si>
  <si>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</si>
  <si>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</si>
  <si>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</si>
  <si>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</si>
  <si>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</si>
  <si>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</si>
  <si>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</si>
  <si>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</si>
  <si>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</si>
  <si>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</si>
  <si>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</si>
  <si>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</si>
  <si>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</si>
  <si>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</si>
  <si>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</si>
  <si>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</si>
  <si>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</si>
  <si>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</si>
  <si>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</si>
  <si>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</si>
  <si>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</si>
  <si>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</si>
  <si>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</si>
  <si>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</si>
  <si>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</si>
  <si>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</si>
  <si>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</si>
  <si>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</si>
  <si>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</si>
  <si>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</si>
  <si>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</si>
  <si>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</si>
  <si>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</si>
  <si>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</si>
  <si>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</si>
  <si>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</si>
  <si>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</si>
  <si>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</si>
  <si>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</si>
  <si>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</si>
  <si>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</si>
  <si>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</si>
  <si>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</si>
  <si>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</si>
  <si>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</si>
  <si>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</si>
  <si>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</si>
  <si>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</si>
  <si>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</si>
  <si>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</si>
  <si>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</si>
  <si>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</si>
  <si>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</si>
  <si>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</si>
  <si>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</si>
  <si>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</si>
  <si>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</si>
  <si>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</si>
  <si>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</si>
  <si>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</si>
  <si>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</si>
  <si>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</si>
  <si>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</si>
  <si>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</si>
  <si>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</si>
  <si>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</si>
  <si>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</si>
  <si>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</si>
  <si>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</si>
  <si>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</si>
  <si>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</si>
  <si>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</si>
  <si>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</si>
  <si>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</si>
  <si>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</si>
  <si>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</si>
  <si>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</si>
  <si>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</si>
  <si>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</si>
  <si>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</si>
  <si>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</si>
  <si>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</si>
  <si>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</si>
  <si>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</si>
  <si>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</si>
  <si>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</si>
  <si>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</si>
  <si>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</si>
  <si>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</si>
  <si>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</si>
  <si>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</si>
  <si>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</si>
  <si>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</si>
  <si>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</si>
  <si>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</si>
  <si>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</si>
  <si>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</si>
  <si>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</si>
  <si>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</si>
  <si>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</si>
  <si>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</si>
  <si>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</si>
  <si>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</si>
  <si>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</si>
  <si>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</si>
  <si>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</si>
  <si>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</si>
  <si>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</si>
  <si>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</si>
  <si>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</si>
  <si>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</si>
  <si>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</si>
  <si>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</si>
  <si>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</si>
  <si>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</si>
  <si>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</si>
  <si>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</si>
  <si>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</si>
  <si>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</si>
  <si>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</si>
  <si>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</si>
  <si>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</si>
  <si>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</si>
  <si>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</si>
  <si>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</si>
  <si>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</si>
  <si>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</si>
  <si>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</si>
  <si>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</si>
  <si>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</si>
  <si>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</si>
  <si>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</si>
  <si>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</si>
  <si>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</si>
  <si>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</si>
  <si>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</si>
  <si>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</si>
  <si>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</si>
  <si>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</si>
  <si>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</si>
  <si>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</si>
  <si>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</si>
  <si>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</si>
  <si>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</si>
  <si>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</si>
  <si>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</si>
  <si>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</si>
  <si>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</si>
  <si>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</si>
  <si>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</si>
  <si>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</si>
  <si>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</si>
  <si>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</si>
  <si>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</si>
  <si>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</si>
  <si>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</si>
  <si>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</si>
  <si>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</si>
  <si>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</si>
  <si>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</si>
  <si>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</si>
  <si>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</si>
  <si>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</si>
  <si>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</si>
  <si>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</si>
  <si>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</si>
  <si>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</si>
  <si>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</si>
  <si>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</si>
  <si>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</si>
  <si>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</si>
  <si>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</si>
  <si>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</si>
  <si>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</si>
  <si>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</si>
  <si>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</si>
  <si>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</si>
  <si>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</si>
  <si>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</si>
  <si>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</si>
  <si>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</si>
  <si>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</si>
  <si>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</si>
  <si>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</si>
  <si>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</si>
  <si>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</si>
  <si>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</si>
  <si>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</si>
  <si>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</si>
  <si>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</si>
  <si>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</si>
  <si>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</si>
  <si>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</si>
  <si>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</si>
  <si>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</si>
  <si>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</si>
  <si>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</si>
  <si>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</si>
  <si>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</si>
  <si>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</si>
  <si>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</si>
  <si>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</si>
  <si>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</si>
  <si>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</si>
  <si>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</si>
  <si>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</si>
  <si>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</si>
  <si>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</si>
  <si>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</si>
  <si>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</si>
  <si>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</si>
  <si>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</si>
  <si>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</si>
  <si>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</si>
  <si>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</si>
  <si>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</si>
  <si>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</si>
  <si>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</si>
  <si>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</si>
  <si>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</si>
  <si>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</si>
  <si>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</si>
  <si>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</si>
  <si>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</si>
  <si>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</si>
  <si>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</si>
  <si>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</si>
  <si>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</si>
  <si>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</si>
  <si>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</si>
  <si>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</si>
  <si>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</si>
  <si>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</si>
  <si>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</si>
  <si>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</si>
  <si>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</si>
  <si>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</si>
  <si>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</si>
  <si>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</si>
  <si>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</si>
  <si>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</si>
  <si>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</si>
  <si>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</si>
  <si>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</si>
  <si>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</si>
  <si>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</si>
  <si>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</si>
  <si>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</si>
  <si>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</si>
  <si>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</si>
  <si>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</si>
  <si>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</si>
  <si>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</si>
  <si>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</si>
  <si>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</si>
  <si>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</si>
  <si>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</si>
  <si>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</si>
  <si>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</si>
  <si>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</si>
  <si>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</si>
  <si>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</si>
  <si>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</si>
  <si>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</si>
  <si>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</si>
  <si>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</si>
  <si>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</si>
  <si>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</si>
  <si>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</si>
  <si>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</si>
  <si>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</si>
  <si>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</si>
  <si>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</si>
  <si>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</si>
  <si>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</si>
  <si>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</si>
  <si>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</si>
  <si>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</si>
  <si>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</si>
  <si>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</si>
  <si>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</si>
  <si>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</si>
  <si>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</si>
  <si>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</si>
  <si>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</si>
  <si>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</si>
  <si>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</si>
  <si>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</si>
  <si>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</si>
  <si>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</si>
  <si>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</si>
  <si>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</si>
  <si>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</si>
  <si>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</si>
  <si>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</si>
  <si>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</si>
  <si>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</si>
  <si>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</si>
  <si>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</si>
  <si>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</si>
  <si>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</si>
  <si>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</si>
  <si>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</si>
  <si>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</si>
  <si>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</si>
  <si>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</si>
  <si>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</si>
  <si>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</si>
  <si>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</si>
  <si>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</si>
  <si>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</si>
  <si>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</si>
  <si>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</si>
  <si>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</si>
  <si>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</si>
  <si>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</si>
  <si>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</si>
  <si>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</si>
  <si>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</si>
  <si>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</si>
  <si>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</si>
  <si>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</si>
  <si>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</si>
  <si>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</si>
  <si>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</si>
  <si>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</si>
  <si>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</si>
  <si>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</si>
  <si>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</si>
  <si>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</si>
  <si>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</si>
  <si>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</si>
  <si>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</si>
  <si>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</si>
  <si>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</si>
  <si>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</si>
  <si>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</si>
  <si>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</si>
  <si>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</si>
  <si>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</si>
  <si>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</si>
  <si>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</si>
  <si>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</si>
  <si>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</si>
  <si>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</si>
  <si>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</si>
  <si>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</si>
  <si>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</si>
  <si>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</si>
  <si>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</si>
  <si>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</si>
  <si>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</si>
  <si>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</si>
  <si>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</si>
  <si>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</si>
  <si>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</si>
  <si>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</si>
  <si>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</si>
  <si>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</si>
  <si>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</si>
  <si>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</si>
  <si>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</si>
  <si>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</si>
  <si>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</si>
  <si>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</si>
  <si>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</si>
  <si>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</si>
  <si>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</si>
  <si>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</si>
  <si>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</si>
  <si>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</si>
  <si>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</si>
  <si>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</si>
  <si>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</si>
  <si>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</si>
  <si>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</si>
  <si>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</si>
  <si>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</si>
  <si>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</si>
  <si>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</si>
  <si>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</si>
  <si>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</si>
  <si>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</si>
  <si>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</si>
  <si>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</si>
  <si>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</si>
  <si>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</si>
  <si>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</si>
  <si>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</si>
  <si>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</si>
  <si>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</si>
  <si>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</si>
  <si>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</si>
  <si>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</si>
  <si>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</si>
  <si>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</si>
  <si>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</si>
  <si>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</si>
  <si>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</si>
  <si>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</si>
  <si>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</si>
  <si>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</si>
  <si>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</si>
  <si>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</si>
  <si>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</si>
  <si>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</si>
  <si>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</si>
  <si>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</si>
  <si>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</si>
  <si>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</si>
  <si>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</si>
  <si>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</si>
  <si>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</si>
  <si>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</si>
  <si>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</si>
  <si>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</si>
  <si>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</si>
  <si>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</si>
  <si>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</si>
  <si>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</si>
  <si>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</si>
  <si>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</si>
  <si>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</si>
  <si>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</si>
  <si>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</si>
  <si>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</si>
  <si>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</si>
  <si>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</si>
  <si>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</si>
  <si>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</si>
  <si>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</si>
  <si>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</si>
  <si>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</si>
  <si>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</si>
  <si>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</si>
  <si>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</si>
  <si>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</si>
  <si>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</si>
  <si>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</si>
  <si>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</si>
  <si>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</si>
  <si>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</si>
  <si>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</si>
  <si>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</si>
  <si>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</si>
  <si>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</si>
  <si>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</si>
  <si>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</si>
  <si>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</si>
  <si>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</si>
  <si>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</si>
  <si>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</si>
  <si>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</si>
  <si>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</si>
  <si>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</si>
  <si>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</si>
  <si>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</si>
  <si>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</si>
  <si>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</si>
  <si>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</si>
  <si>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</si>
  <si>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</si>
  <si>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</si>
  <si>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</si>
  <si>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</si>
  <si>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</si>
  <si>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</si>
  <si>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</si>
  <si>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</si>
  <si>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</si>
  <si>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</si>
  <si>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</si>
  <si>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</si>
  <si>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</si>
  <si>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</si>
  <si>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</si>
  <si>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</si>
  <si>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</si>
  <si>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</si>
  <si>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</si>
  <si>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</si>
  <si>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</si>
  <si>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</si>
  <si>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</si>
  <si>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</si>
  <si>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</si>
  <si>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</si>
  <si>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</si>
  <si>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</si>
  <si>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</si>
  <si>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</si>
  <si>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</si>
  <si>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</si>
  <si>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</si>
  <si>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</si>
  <si>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</si>
  <si>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</si>
  <si>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</si>
  <si>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</si>
  <si>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</si>
  <si>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</si>
  <si>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</si>
  <si>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</si>
  <si>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</si>
  <si>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</si>
  <si>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</si>
  <si>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</si>
  <si>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</si>
  <si>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</si>
  <si>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</si>
  <si>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</si>
  <si>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</si>
  <si>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</si>
  <si>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</si>
  <si>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</si>
  <si>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</si>
  <si>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</si>
  <si>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</si>
  <si>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</si>
  <si>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</si>
  <si>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</si>
  <si>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</si>
  <si>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</si>
  <si>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</si>
  <si>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</si>
  <si>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</si>
  <si>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</si>
  <si>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</si>
  <si>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</si>
  <si>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</si>
  <si>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</si>
  <si>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</si>
  <si>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</si>
  <si>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</si>
  <si>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</si>
  <si>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</si>
  <si>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</si>
  <si>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</si>
  <si>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</si>
  <si>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</si>
  <si>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</si>
  <si>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</si>
  <si>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</si>
  <si>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</si>
  <si>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</si>
  <si>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</si>
  <si>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</si>
  <si>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</si>
  <si>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</si>
  <si>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</si>
  <si>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</si>
  <si>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</si>
  <si>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</si>
  <si>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</si>
  <si>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</si>
  <si>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</si>
  <si>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</si>
  <si>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</si>
  <si>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</si>
  <si>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</si>
  <si>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</si>
  <si>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</si>
  <si>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</si>
  <si>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</si>
  <si>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</si>
  <si>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</si>
  <si>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</si>
  <si>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</si>
  <si>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</si>
  <si>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</si>
  <si>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</si>
  <si>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</si>
  <si>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</si>
  <si>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</si>
  <si>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</si>
  <si>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</si>
  <si>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</si>
  <si>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</si>
  <si>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</si>
  <si>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</si>
  <si>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</si>
  <si>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</si>
  <si>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</si>
  <si>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</si>
  <si>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</si>
  <si>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</si>
  <si>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</si>
  <si>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</si>
  <si>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</si>
  <si>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</si>
  <si>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</si>
  <si>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</si>
  <si>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</si>
  <si>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</si>
  <si>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</si>
  <si>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</si>
  <si>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</si>
  <si>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</si>
  <si>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</si>
  <si>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</si>
  <si>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</si>
  <si>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</si>
  <si>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</si>
  <si>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</si>
  <si>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</si>
  <si>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</si>
  <si>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</si>
  <si>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</si>
  <si>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</si>
  <si>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</si>
  <si>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</si>
  <si>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</si>
  <si>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</si>
  <si>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</si>
  <si>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</si>
  <si>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</si>
  <si>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</si>
  <si>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</si>
  <si>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</si>
  <si>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</si>
  <si>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</si>
  <si>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</si>
  <si>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</si>
  <si>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</si>
  <si>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</si>
  <si>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</si>
  <si>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</si>
  <si>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</si>
  <si>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</si>
  <si>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</si>
  <si>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</si>
  <si>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</si>
  <si>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</si>
  <si>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</si>
  <si>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</si>
  <si>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</si>
  <si>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</si>
  <si>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</si>
  <si>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</si>
  <si>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</si>
  <si>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</si>
  <si>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</si>
  <si>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</si>
  <si>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</si>
  <si>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</si>
  <si>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</si>
  <si>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</si>
  <si>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</si>
  <si>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</si>
  <si>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</si>
  <si>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</si>
  <si>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</si>
  <si>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</si>
  <si>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</si>
  <si>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</si>
  <si>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</si>
  <si>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</si>
  <si>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</si>
  <si>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</si>
  <si>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</si>
  <si>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</si>
  <si>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</si>
  <si>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</si>
  <si>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</si>
  <si>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</si>
  <si>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</si>
  <si>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</si>
  <si>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</si>
  <si>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</si>
  <si>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</si>
  <si>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</si>
  <si>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</si>
  <si>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</si>
  <si>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</si>
  <si>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</si>
  <si>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</si>
  <si>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</si>
  <si>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</si>
  <si>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</si>
  <si>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</si>
  <si>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</si>
  <si>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</si>
  <si>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</si>
  <si>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</si>
  <si>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</si>
  <si>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</si>
  <si>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</si>
  <si>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</si>
  <si>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</si>
  <si>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</si>
  <si>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</si>
  <si>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</si>
  <si>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</si>
  <si>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</si>
  <si>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</si>
  <si>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</si>
  <si>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</si>
  <si>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</si>
  <si>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</si>
  <si>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</si>
  <si>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</si>
  <si>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</si>
  <si>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</si>
  <si>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</si>
  <si>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</si>
  <si>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</si>
  <si>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</si>
  <si>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</si>
  <si>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</si>
  <si>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</si>
  <si>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</si>
  <si>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</si>
  <si>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</si>
  <si>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</si>
  <si>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</si>
  <si>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</si>
  <si>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</si>
  <si>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</si>
  <si>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</si>
  <si>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</si>
  <si>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</si>
  <si>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</si>
  <si>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</si>
  <si>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</si>
  <si>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</si>
  <si>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</si>
  <si>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</si>
  <si>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</si>
  <si>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</si>
  <si>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</si>
  <si>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</si>
  <si>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</si>
  <si>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</si>
  <si>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</si>
  <si>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</si>
  <si>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</si>
  <si>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</si>
  <si>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</si>
  <si>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</si>
  <si>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</si>
  <si>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</si>
  <si>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</si>
  <si>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</si>
  <si>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</si>
  <si>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</si>
  <si>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</si>
  <si>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</si>
  <si>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</si>
  <si>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</si>
  <si>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</si>
  <si>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</si>
  <si>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</si>
  <si>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</si>
  <si>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</si>
  <si>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</si>
  <si>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</si>
  <si>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</si>
  <si>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</si>
  <si>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</si>
  <si>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</si>
  <si>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</si>
  <si>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</si>
  <si>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</si>
  <si>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</si>
  <si>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</si>
  <si>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</si>
  <si>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</si>
  <si>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</si>
  <si>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</si>
  <si>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</si>
  <si>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</si>
  <si>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</si>
  <si>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</si>
  <si>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</si>
  <si>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</si>
  <si>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</si>
  <si>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</si>
  <si>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</si>
  <si>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</si>
  <si>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</si>
  <si>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</si>
  <si>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</si>
  <si>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</si>
  <si>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</si>
  <si>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</si>
  <si>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</si>
  <si>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</si>
  <si>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</si>
  <si>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</si>
  <si>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</si>
  <si>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</si>
  <si>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</si>
  <si>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</si>
  <si>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</si>
  <si>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</si>
  <si>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</si>
  <si>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</si>
  <si>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</si>
  <si>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</si>
  <si>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</si>
  <si>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</si>
  <si>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</si>
  <si>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</si>
  <si>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</si>
  <si>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</si>
  <si>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</si>
  <si>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</si>
  <si>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</si>
  <si>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</si>
  <si>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</si>
  <si>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</si>
  <si>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</si>
  <si>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</si>
  <si>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</si>
  <si>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</si>
  <si>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</si>
  <si>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</si>
  <si>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</si>
  <si>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</si>
  <si>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</si>
  <si>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</si>
  <si>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</si>
  <si>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</si>
  <si>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</si>
  <si>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</si>
  <si>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</si>
  <si>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</si>
  <si>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</si>
  <si>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</si>
  <si>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</si>
  <si>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</si>
  <si>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</si>
  <si>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</si>
  <si>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</si>
  <si>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</si>
  <si>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</si>
  <si>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</si>
  <si>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</si>
  <si>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</si>
  <si>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</si>
  <si>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</si>
  <si>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</si>
  <si>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</si>
  <si>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</si>
  <si>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</si>
  <si>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</si>
  <si>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</si>
  <si>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</si>
  <si>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</si>
  <si>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</si>
  <si>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</si>
  <si>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</si>
  <si>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</si>
  <si>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</si>
  <si>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</si>
  <si>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</si>
  <si>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</si>
  <si>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</si>
  <si>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</si>
  <si>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</si>
  <si>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</si>
  <si>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</si>
  <si>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</si>
  <si>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</si>
  <si>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</si>
  <si>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</si>
  <si>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</si>
  <si>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</si>
  <si>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</si>
  <si>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</si>
  <si>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</si>
  <si>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</si>
  <si>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</si>
  <si>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</si>
  <si>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</si>
  <si>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</si>
  <si>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</si>
  <si>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</si>
  <si>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</si>
  <si>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</si>
  <si>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</si>
  <si>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</si>
  <si>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</si>
  <si>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</si>
  <si>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</si>
  <si>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</si>
  <si>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</si>
  <si>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</si>
  <si>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</si>
  <si>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</si>
  <si>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</si>
  <si>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</si>
  <si>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</si>
  <si>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</si>
  <si>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</si>
  <si>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</si>
  <si>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</si>
  <si>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</si>
  <si>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</si>
  <si>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</si>
  <si>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</si>
  <si>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</si>
  <si>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</si>
  <si>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</si>
  <si>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</si>
  <si>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</si>
  <si>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</si>
  <si>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</si>
  <si>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</si>
  <si>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</si>
  <si>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</si>
  <si>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</si>
  <si>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</si>
  <si>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</si>
  <si>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</si>
  <si>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</si>
  <si>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</si>
  <si>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</si>
  <si>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</si>
  <si>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</si>
  <si>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</si>
  <si>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</si>
  <si>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</si>
  <si>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</si>
  <si>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</si>
  <si>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</si>
  <si>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</si>
  <si>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</si>
  <si>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</si>
  <si>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</si>
  <si>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</si>
  <si>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</si>
  <si>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</si>
  <si>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</si>
  <si>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</si>
  <si>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</si>
  <si>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</si>
  <si>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</si>
  <si>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</si>
  <si>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</si>
  <si>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</si>
  <si>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</si>
  <si>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</si>
  <si>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</si>
  <si>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</si>
  <si>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</si>
  <si>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</si>
  <si>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</si>
  <si>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</si>
  <si>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</si>
  <si>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</si>
  <si>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</si>
  <si>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</si>
  <si>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</si>
  <si>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</si>
  <si>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</si>
  <si>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</si>
  <si>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</si>
  <si>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</si>
  <si>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</si>
  <si>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</si>
  <si>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</si>
  <si>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</si>
  <si>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</si>
  <si>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</si>
  <si>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</si>
  <si>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</si>
  <si>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</si>
  <si>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</si>
  <si>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</si>
  <si>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</si>
  <si>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</si>
  <si>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</si>
  <si>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</si>
  <si>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</si>
  <si>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</si>
  <si>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</si>
  <si>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</si>
  <si>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</si>
  <si>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</si>
  <si>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</si>
  <si>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</si>
  <si>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</si>
  <si>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</si>
  <si>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</si>
  <si>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</si>
  <si>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</si>
  <si>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</si>
  <si>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</si>
  <si>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</si>
  <si>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</si>
  <si>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</si>
  <si>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</si>
  <si>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</si>
  <si>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</si>
  <si>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</si>
  <si>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</si>
  <si>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</si>
  <si>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</si>
  <si>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</si>
  <si>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</si>
  <si>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</si>
  <si>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</si>
  <si>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</si>
  <si>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</si>
  <si>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</si>
  <si>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</si>
  <si>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</si>
  <si>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</si>
  <si>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</si>
  <si>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</si>
  <si>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</si>
  <si>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</si>
  <si>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</si>
  <si>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</si>
  <si>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</si>
  <si>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</si>
  <si>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</si>
  <si>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</si>
  <si>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</si>
  <si>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</si>
  <si>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</si>
  <si>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</si>
  <si>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</si>
  <si>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</si>
  <si>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</si>
  <si>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</si>
  <si>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</si>
  <si>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</si>
  <si>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</si>
  <si>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</si>
  <si>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</si>
  <si>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</si>
  <si>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</si>
  <si>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</si>
  <si>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</si>
  <si>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</si>
  <si>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</si>
  <si>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</si>
  <si>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</si>
  <si>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</si>
  <si>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</si>
  <si>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</si>
  <si>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</si>
  <si>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</si>
  <si>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</si>
  <si>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</si>
  <si>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</si>
  <si>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</si>
  <si>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</si>
  <si>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</si>
  <si>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</si>
  <si>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</si>
  <si>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</si>
  <si>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</si>
  <si>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</si>
  <si>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</si>
  <si>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</si>
  <si>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</si>
  <si>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</si>
  <si>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</si>
  <si>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</si>
  <si>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</si>
  <si>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</si>
  <si>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</si>
  <si>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</si>
  <si>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</si>
  <si>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</si>
  <si>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</si>
  <si>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</si>
  <si>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</si>
  <si>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</si>
  <si>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</si>
  <si>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</si>
  <si>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</si>
  <si>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</si>
  <si>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</si>
  <si>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</si>
  <si>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</si>
  <si>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</si>
  <si>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</si>
  <si>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</si>
  <si>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</si>
  <si>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</si>
  <si>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</si>
  <si>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</si>
  <si>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</si>
  <si>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</si>
  <si>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</si>
  <si>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</si>
  <si>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</si>
  <si>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</si>
  <si>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</si>
  <si>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</si>
  <si>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</si>
  <si>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</si>
  <si>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</si>
  <si>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</si>
  <si>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</si>
  <si>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</si>
  <si>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</si>
  <si>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</si>
  <si>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</si>
  <si>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</si>
  <si>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</si>
  <si>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</si>
  <si>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</si>
  <si>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</si>
  <si>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</si>
  <si>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</si>
  <si>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</si>
  <si>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</si>
  <si>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</si>
  <si>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</si>
  <si>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</si>
  <si>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</si>
  <si>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</si>
  <si>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</si>
  <si>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</si>
  <si>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</si>
  <si>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</si>
  <si>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</si>
  <si>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</si>
  <si>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</si>
  <si>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</si>
  <si>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</si>
  <si>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</si>
  <si>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</si>
  <si>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</si>
  <si>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</si>
  <si>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</si>
  <si>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</si>
  <si>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</si>
  <si>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</si>
  <si>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</si>
  <si>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</si>
  <si>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</si>
  <si>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</si>
  <si>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</si>
  <si>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</si>
  <si>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</si>
  <si>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</si>
  <si>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</si>
  <si>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</si>
  <si>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</si>
  <si>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</si>
  <si>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</si>
  <si>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</si>
  <si>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</si>
  <si>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</si>
  <si>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</si>
  <si>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</si>
  <si>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</si>
  <si>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</si>
  <si>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</si>
  <si>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</si>
  <si>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</si>
  <si>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</si>
  <si>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</si>
  <si>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</si>
  <si>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</si>
  <si>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</si>
  <si>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</si>
  <si>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</si>
  <si>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</si>
  <si>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</si>
  <si>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</si>
  <si>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</si>
  <si>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</si>
  <si>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</si>
  <si>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</si>
  <si>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</si>
  <si>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</si>
  <si>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</si>
  <si>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</si>
  <si>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</si>
  <si>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</si>
  <si>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</si>
  <si>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</si>
  <si>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</si>
  <si>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</si>
  <si>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</si>
  <si>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</si>
  <si>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</si>
  <si>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</si>
  <si>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</si>
  <si>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</si>
  <si>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</si>
  <si>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</si>
  <si>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</si>
  <si>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</si>
  <si>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</si>
  <si>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</si>
  <si>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</si>
  <si>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</si>
  <si>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</si>
  <si>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</si>
  <si>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</si>
  <si>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</si>
  <si>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</si>
  <si>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</si>
  <si>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</si>
  <si>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</si>
  <si>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</si>
  <si>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</si>
  <si>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</si>
  <si>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</si>
  <si>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</si>
  <si>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</si>
  <si>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</si>
  <si>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</si>
  <si>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</si>
  <si>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</si>
  <si>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</si>
  <si>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</si>
  <si>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</si>
  <si>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</si>
  <si>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</si>
  <si>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</si>
  <si>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</si>
  <si>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</si>
  <si>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</si>
  <si>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</si>
  <si>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</si>
  <si>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</si>
  <si>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</si>
  <si>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</si>
  <si>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</si>
  <si>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</si>
  <si>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</si>
  <si>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</si>
  <si>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</si>
  <si>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</si>
  <si>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</si>
  <si>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</si>
  <si>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</si>
  <si>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</si>
  <si>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</si>
  <si>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</si>
  <si>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</si>
  <si>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</si>
  <si>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</si>
  <si>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</si>
  <si>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</si>
  <si>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</si>
  <si>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</si>
  <si>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</si>
  <si>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</si>
  <si>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</si>
  <si>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</si>
  <si>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</si>
  <si>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</si>
  <si>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</si>
  <si>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</si>
  <si>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</si>
  <si>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</si>
  <si>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</si>
  <si>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</si>
  <si>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</si>
  <si>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</si>
  <si>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</si>
  <si>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</si>
  <si>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</si>
  <si>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</si>
  <si>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</si>
  <si>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</si>
  <si>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</si>
  <si>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</si>
  <si>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</si>
  <si>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</si>
  <si>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</si>
  <si>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</si>
  <si>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</si>
  <si>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</si>
  <si>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</si>
  <si>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</si>
  <si>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</si>
  <si>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</si>
  <si>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</si>
  <si>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</si>
  <si>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</si>
  <si>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</si>
  <si>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</si>
  <si>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</si>
  <si>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</si>
  <si>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</si>
  <si>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</si>
  <si>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</si>
  <si>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</si>
  <si>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</si>
  <si>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</si>
  <si>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</si>
  <si>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</si>
  <si>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</si>
  <si>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</si>
  <si>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</si>
  <si>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</si>
  <si>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</si>
  <si>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</si>
  <si>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</si>
  <si>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</si>
  <si>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</si>
  <si>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</si>
  <si>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</si>
  <si>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</si>
  <si>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</si>
  <si>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</si>
  <si>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</si>
  <si>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</si>
  <si>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</si>
  <si>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</si>
  <si>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</si>
  <si>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</si>
  <si>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</si>
  <si>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</si>
  <si>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</si>
  <si>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</si>
  <si>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</si>
  <si>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</si>
  <si>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</si>
  <si>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</si>
  <si>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</si>
  <si>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</si>
  <si>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</si>
  <si>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PCM-20251024-00000896</t>
  </si>
  <si>
    <t>EM team on the way ETA 60 mins</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</si>
  <si>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</si>
  <si>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</si>
  <si>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</si>
  <si>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</si>
  <si>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</si>
  <si>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</si>
  <si>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</si>
  <si>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</si>
  <si>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ETA 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</si>
  <si>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</si>
  <si>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</si>
  <si>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</si>
  <si>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</si>
  <si>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</si>
  <si>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</si>
  <si>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</si>
  <si>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</si>
  <si>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</si>
  <si>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100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</si>
</sst>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291.71559155092837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11.220603125002526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45954.664017476854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45954.664017476854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45954.664017476854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45954.664017476854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45954.664017476854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45954.664017476854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45954.664017476854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45954.664017476854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45954.664017476854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45954.664017476854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45954.664017476854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45954.664017476854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45954.664017476854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45954.664017476854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45954.664017476854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45954.664017476854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45954.664017476854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45954.664017476854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45954.664017476854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45954.664017476854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45954.664017476854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45954.664017476854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45954.664017476854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45954.664017476854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45954.664017476854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45954.664017476854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45954.664017476854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45954.664017476854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45954.664017476854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45954.664017476854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45954.664017476854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45954.664017476854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45954.664017476854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45954.664017476854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45954.664017476854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45954.664017476854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45954.664017476854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45954.664017476854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45954.664017476854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45954.664017476854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45954.664017476854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45954.664017476854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45954.664017476854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45954.664017476854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45954.664017476854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45954.664017476854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45954.664017476854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45954.664017476854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45954.664017476854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45954.664017476854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45954.664017476854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45954.664017476854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45954.664017476854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45954.664017476854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45954.664017476854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45954.664017476854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45954.664017476854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45954.664017476854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45954.664017476854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45954.664017476854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45954.664017476854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45954.664017476854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45954.664017476854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143B8C5-0F34-4728-8653-3CCECF2CF81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129.66417951389303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10.16824201388954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45954.664017476854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45954.664017476854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45954.664017476854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45954.664017476854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45954.664017476854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45954.664017476854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45954.664017476854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45954.664017476854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45954.664017476854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45954.664017476854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45954.664017476854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45954.664017476854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45954.664017476854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45954.664017476854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45954.664017476854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45954.664017476854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45954.664017476854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45954.664017476854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45954.664017476854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45954.664017476854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45954.664017476854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45954.664017476854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45954.664017476854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2</v>
      </c>
      <c r="D2" s="18" t="s">
        <v>25507</v>
      </c>
      <c r="E2" s="18" t="s">
        <v>38998</v>
      </c>
      <c r="F2" s="20">
        <v>45954.638067129628</v>
      </c>
      <c r="G2" s="21">
        <f t="shared" ref="G2:G21" ca="1" si="0">IFERROR(NOW()-F2,"-")</f>
        <v>2.5950347226171289E-2</v>
      </c>
      <c r="H2" s="22">
        <v>45954.626782407409</v>
      </c>
      <c r="I2" s="19" t="str">
        <f>IFERROR(VLOOKUP(D2,DB!A:F,6,0),"")</f>
        <v>SCECO</v>
      </c>
      <c r="J2" s="18" t="str">
        <f>IFERROR(VLOOKUP(D2,DB!A:G,7,0),"")</f>
        <v>Vandalized+No BB Design+No BB Design</v>
      </c>
      <c r="K2" s="46" t="s">
        <v>39087</v>
      </c>
      <c r="L2" s="23" t="str">
        <f>IFERROR(VLOOKUP(D2,DB!A:I,9,0),"")</f>
        <v>Latis</v>
      </c>
    </row>
    <row r="3" spans="1:13" ht="15" customHeight="1">
      <c r="A3" s="19"/>
      <c r="B3" s="63" t="str">
        <f>IFERROR(VLOOKUP(D3,DB!A:K,11,0),"")</f>
        <v/>
      </c>
      <c r="C3" s="18"/>
      <c r="D3" s="18"/>
      <c r="E3" s="18"/>
      <c r="F3" s="20"/>
      <c r="G3" s="21">
        <f t="shared" ca="1" si="0"/>
        <v>45954.664017476854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45954.664017476854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45954.664017476854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45954.664017476854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45954.664017476854</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45954.664017476854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45954.664017476854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45954.664017476854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45954.664017476854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45954.664017476854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45954.664017476854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45954.664017476854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45954.664017476854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45954.664017476854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45954.664017476854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45954.664017476854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45954.664017476854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45954.664017476854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45954.664017476854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45954.664017476854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45954.664017476854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45954.664017476854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45954.664017476854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45954.664017476854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45954.664017476854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45954.664017476854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45954.664017476854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45954.664017476854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45954.664017476854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45954.664017476854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45954.664017476854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45954.664017476854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45954.664017476854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45954.664017476854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45954.664017476854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45954.664017476854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45954.664017476854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45954.664017476854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45954.664017476854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45954.664017476854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45954.664017476854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45954.664017476854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45954.664017476854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45954.664017476854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45954.664017476854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45954.664017476854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45954.664017476854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45954.664017476854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45954.664017476854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45954.664017476854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45954.664017476854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45954.664017476854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45954.664017476854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45954.664017476854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45954.664017476854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45954.664017476854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45954.664017476854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45954.664017476854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45954.664017476854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45954.664017476854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45954.664017476854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45954.664017476854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45954.664017476854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45954.664017476854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45954.664017476854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45954.664017476854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45954.664017476854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45954.664017476854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45954.664017476854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45954.664017476854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45954.664017476854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45954.664017476854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45954.664017476854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45954.664017476854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45954.664017476854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45954.664017476854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45954.664017476854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45954.664017476854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45954.664017476854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45954.664017476854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45954.664017476854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45954.664017476854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45954.664017476854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45954.664017476854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45954.664017476854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45954.664017476854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45954.664017476854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45954.664017476854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45954.664017476854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45954.664017476854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45954.664017476854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45954.664017476854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45954.664017476854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45954.664017476854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45954.664017476854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45954.664017476854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45954.664017476854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45954.664017476854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45954.664017476854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45954.664017476854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45954.664017476854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45954.664017476854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45954.664017476854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45954.664017476854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45954.664017476854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45954.664017476854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45954.664017476854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45954.664017476854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45954.664017476854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45954.664017476854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45954.664017476854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45954.664017476854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45954.664017476854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45954.664017476854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45954.664017476854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45954.664017476854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45954.664017476854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45954.664017476854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45954.664017476854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45954.664017476854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45954.664017476854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45954.664017476854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45954.664017476854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45954.664017476854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45954.664017476854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45954.664017476854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45954.664017476854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45954.664017476854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45954.664017476854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45954.664017476854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45954.664017476854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45954.664017476854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45954.664017476854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45954.664017476854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45954.664017476854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45954.664017476854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45954.664017476854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45954.664017476854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45954.664017476854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45954.664017476854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45954.664017476854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45954.664017476854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45954.664017476854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45954.664017476854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45954.664017476854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45954.664017476854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45954.664017476854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45954.664017476854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45954.664017476854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45954.664017476854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45954.664017476854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45954.664017476854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45954.664017476854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45954.664017476854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45954.664017476854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45954.664017476854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45954.664017476854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45954.664017476854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45954.664017476854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45954.664017476854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45954.664017476854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45954.664017476854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45954.664017476854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45954.664017476854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45954.664017476854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45954.664017476854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45954.664017476854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45954.664017476854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45954.664017476854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45954.664017476854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45954.664017476854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45954.664017476854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45954.664017476854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45954.664017476854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45954.664017476854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45954.664017476854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45954.664017476854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45954.664017476854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45954.664017476854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45954.664017476854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45954.664017476854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45954.664017476854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45954.664017476854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45954.664017476854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45954.664017476854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45954.664017476854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45954.664017476854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45954.664017476854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45954.664017476854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45954.664017476854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45954.664017476854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45954.664017476854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45954.664017476854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45954.664017476854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45954.664017476854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45954.664017476854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45954.664017476854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45954.664017476854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45954.664017476854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45954.664017476854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45954.664017476854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45954.664017476854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45954.664017476854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45954.664017476854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45954.664017476854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45954.664017476854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45954.664017476854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45954.664017476854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45954.664017476854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45954.664017476854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45954.664017476854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45954.664017476854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45954.664017476854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45954.664017476854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45954.664017476854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45954.664017476854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45954.664017476854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45954.664017476854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45954.664017476854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45954.664017476854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45954.664017476854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45954.664017476854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45954.664017476854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45954.664017476854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45954.664017476854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45954.664017476854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45954.664017476854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45954.664017476854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45954.664017476854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45954.664017476854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45954.664017476854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45954.664017476854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45954.664017476854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45954.664017476854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45954.664017476854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45954.664017476854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45954.664017476854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45954.664017476854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45954.664017476854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45954.664017476854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45954.664017476854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45954.664017476854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45954.664017476854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45954.664017476854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45954.664017476854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45954.664017476854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45954.664017476854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45954.664017476854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45954.664017476854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45954.664017476854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45954.664017476854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45954.664017476854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45954.664017476854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45954.664017476854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45954.664017476854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45954.664017476854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45954.664017476854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45954.664017476854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45954.664017476854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45954.664017476854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45954.664017476854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45954.664017476854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45954.664017476854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45954.664017476854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45954.664017476854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45954.664017476854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45954.664017476854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45954.664017476854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45954.664017476854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45954.664017476854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45954.664017476854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45954.664017476854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45954.664017476854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45954.664017476854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45954.664017476854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45954.664017476854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45954.664017476854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45954.664017476854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45954.664017476854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45954.664017476854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45954.664017476854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45954.664017476854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45954.664017476854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45954.664017476854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45954.664017476854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45954.664017476854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45954.664017476854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45954.664017476854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45954.664017476854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45954.664017476854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45954.664017476854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45954.664017476854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45954.664017476854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45954.664017476854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45954.664017476854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45954.664017476854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45954.664017476854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45954.664017476854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45954.664017476854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45954.664017476854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45954.664017476854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45954.664017476854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45954.664017476854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45954.664017476854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45954.664017476854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45954.664017476854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45954.664017476854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45954.664017476854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45954.664017476854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45954.664017476854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45954.664017476854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45954.664017476854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45954.664017476854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45954.664017476854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45954.664017476854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45954.664017476854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45954.664017476854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45954.664017476854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45954.664017476854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45954.664017476854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45954.664017476854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45954.664017476854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45954.664017476854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45954.664017476854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45954.664017476854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45954.664017476854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45954.664017476854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45954.664017476854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45954.664017476854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45954.664017476854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45954.664017476854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45954.664017476854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45954.664017476854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45954.664017476854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45954.664017476854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45954.664017476854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45954.664017476854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45954.664017476854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45954.664017476854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45954.664017476854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45954.664017476854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45954.664017476854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45954.664017476854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45954.664017476854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45954.664017476854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45954.664017476854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45954.664017476854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45954.664017476854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45954.664017476854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45954.664017476854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45954.664017476854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45954.664017476854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45954.664017476854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45954.664017476854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45954.664017476854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45954.664017476854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45954.664017476854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45954.664017476854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45954.664017476854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45954.664017476854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45954.664017476854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45954.664017476854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45954.664017476854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45954.664017476854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45954.664017476854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45954.664017476854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45954.664017476854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45954.664017476854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45954.664017476854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45954.664017476854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45954.664017476854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45954.664017476854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45954.664017476854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45954.664017476854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45954.664017476854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45954.664017476854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45954.664017476854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45954.664017476854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45954.664017476854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45954.664017476854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45954.664017476854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45954.664017476854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45954.664017476854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45954.664017476854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45954.664017476854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45954.664017476854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45954.664017476854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45954.664017476854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45954.664017476854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45954.664017476854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45954.664017476854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45954.664017476854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45954.664017476854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45954.664017476854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45954.664017476854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45954.664017476854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45954.664017476854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45954.664017476854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45954.664017476854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45954.664017476854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45954.664017476854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45954.664017476854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45954.664017476854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45954.664017476854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45954.664017476854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45954.664017476854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45954.664017476854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45954.664017476854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45954.664017476854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45954.664017476854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45954.664017476854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45954.664017476854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45954.664017476854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45954.664017476854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45954.664017476854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45954.664017476854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45954.664017476854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45954.664017476854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45954.664017476854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45954.664017476854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45954.664017476854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45954.664017476854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45954.664017476854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45954.664017476854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45954.664017476854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45954.664017476854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45954.664017476854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45954.664017476854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45954.664017476854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45954.664017476854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45954.664017476854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45954.664017476854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45954.664017476854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45954.664017476854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45954.664017476854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45954.664017476854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45954.664017476854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45954.664017476854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45954.664017476854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45954.664017476854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45954.664017476854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45954.664017476854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45954.664017476854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45954.664017476854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45954.664017476854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45954.664017476854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45954.664017476854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45954.664017476854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45954.664017476854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45954.664017476854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45954.664017476854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45954.664017476854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45954.664017476854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45954.664017476854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45954.664017476854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45954.664017476854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45954.664017476854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45954.664017476854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45954.664017476854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45954.664017476854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45954.664017476854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45954.664017476854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45954.664017476854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45954.664017476854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45954.664017476854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45954.664017476854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45954.664017476854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45954.664017476854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45954.664017476854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45954.664017476854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45954.664017476854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45954.664017476854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45954.664017476854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45954.664017476854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45954.664017476854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45954.664017476854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45954.664017476854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45954.664017476854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45954.664017476854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45954.664017476854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45954.664017476854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45954.664017476854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45954.664017476854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45954.664017476854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45954.664017476854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45954.664017476854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45954.664017476854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45954.664017476854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45954.664017476854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45954.664017476854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45954.664017476854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45954.664017476854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45954.664017476854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45954.664017476854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45954.664017476854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45954.664017476854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45954.664017476854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45954.664017476854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45954.664017476854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45954.664017476854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45954.664017476854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45954.664017476854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45954.664017476854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45954.664017476854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45954.664017476854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45954.664017476854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45954.664017476854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45954.664017476854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45954.664017476854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45954.664017476854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45954.664017476854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45954.664017476854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45954.664017476854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45954.664017476854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45954.664017476854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45954.664017476854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45954.664017476854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45954.664017476854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45954.664017476854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45954.664017476854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45954.664017476854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45954.664017476854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45954.664017476854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45954.664017476854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45954.664017476854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45954.664017476854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45954.664017476854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45954.664017476854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45954.664017476854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45954.664017476854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45954.664017476854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45954.664017476854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45954.664017476854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45954.664017476854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45954.664017476854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45954.664017476854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45954.664017476854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45954.664017476854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45954.664017476854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45954.664017476854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45954.664017476854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45954.664017476854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45954.664017476854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45954.664017476854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45954.664017476854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45954.664017476854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45954.664017476854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45954.664017476854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45954.664017476854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45954.664017476854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45954.664017476854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45954.664017476854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45954.664017476854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45954.664017476854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45954.664017476854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45954.664017476854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45954.664017476854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45954.664017476854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45954.664017476854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45954.664017476854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45954.664017476854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45954.664017476854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45954.664017476854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45954.664017476854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45954.664017476854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45954.664017476854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45954.664017476854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45954.664017476854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45954.664017476854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45954.664017476854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45954.664017476854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45954.664017476854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45954.664017476854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45954.664017476854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45954.664017476854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45954.664017476854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45954.664017476854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45954.664017476854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45954.664017476854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45954.664017476854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45954.664017476854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45954.664017476854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45954.664017476854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45954.664017476854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45954.664017476854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45954.664017476854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45954.664017476854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45954.664017476854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45954.664017476854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45954.664017476854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45954.664017476854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45954.664017476854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45954.664017476854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45954.664017476854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45954.664017476854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45954.664017476854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45954.664017476854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45954.664017476854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45954.664017476854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45954.664017476854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45954.664017476854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45954.664017476854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45954.664017476854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45954.664017476854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45954.664017476854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45954.664017476854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45954.664017476854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45954.664017476854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45954.664017476854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45954.664017476854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45954.664017476854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45954.664017476854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45954.664017476854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45954.664017476854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45954.664017476854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45954.664017476854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45954.664017476854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45954.664017476854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45954.664017476854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45954.664017476854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45954.664017476854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45954.664017476854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45954.664017476854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45954.664017476854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45954.664017476854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45954.664017476854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45954.664017476854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45954.664017476854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45954.664017476854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45954.664017476854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45954.664017476854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45954.664017476854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45954.664017476854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45954.664017476854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45954.664017476854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45954.664017476854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45954.664017476854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45954.664017476854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45954.664017476854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45954.664017476854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45954.664017476854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45954.664017476854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45954.664017476854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45954.664017476854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45954.664017476854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45954.664017476854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45954.664017476854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45954.664017476854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45954.664017476854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45954.664017476854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45954.664017476854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45954.664017476854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45954.664017476854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45954.664017476854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45954.664017476854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45954.664017476854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45954.664017476854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45954.664017476854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45954.664017476854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45954.664017476854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45954.664017476854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45954.664017476854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45954.664017476854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45954.664017476854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45954.664017476854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45954.664017476854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45954.664017476854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45954.664017476854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45954.664017476854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45954.664017476854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45954.664017476854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45954.664017476854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45954.664017476854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45954.664017476854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45954.664017476854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45954.664017476854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45954.664017476854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45954.664017476854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45954.664017476854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45954.664017476854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45954.664017476854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45954.664017476854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45954.664017476854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45954.664017476854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45954.664017476854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45954.664017476854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45954.664017476854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45954.664017476854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45954.664017476854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45954.664017476854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45954.664017476854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45954.664017476854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45954.664017476854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45954.664017476854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45954.664017476854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45954.664017476854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45954.664017476854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45954.664017476854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45954.664017476854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45954.664017476854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45954.664017476854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45954.664017476854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45954.664017476854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45954.664017476854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45954.664017476854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45954.664017476854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45954.664017476854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45954.664017476854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45954.664017476854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45954.664017476854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45954.664017476854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45954.664017476854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45954.664017476854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45954.664017476854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45954.664017476854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45954.664017476854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45954.664017476854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45954.664017476854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45954.664017476854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45954.664017476854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45954.664017476854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45954.664017476854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45954.664017476854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45954.664017476854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45954.664017476854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45954.664017476854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45954.664017476854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45954.664017476854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45954.664017476854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45954.664017476854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45954.664017476854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45954.664017476854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45954.664017476854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45954.664017476854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45954.664017476854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45954.664017476854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45954.664017476854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45954.664017476854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45954.664017476854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45954.664017476854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45954.664017476854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45954.664017476854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45954.664017476854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45954.664017476854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45954.664017476854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45954.664017476854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45954.664017476854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45954.664017476854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45954.664017476854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45954.664017476854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45954.664017476854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45954.664017476854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45954.664017476854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45954.664017476854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45954.664017476854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45954.664017476854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45954.664017476854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45954.664017476854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45954.664017476854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45954.664017476854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45954.664017476854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45954.664017476854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45954.664017476854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45954.664017476854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45954.664017476854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45954.664017476854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45954.664017476854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45954.664017476854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45954.664017476854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45954.664017476854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45954.664017476854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45954.664017476854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45954.664017476854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45954.664017476854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45954.664017476854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45954.664017476854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45954.664017476854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45954.664017476854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45954.664017476854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45954.664017476854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45954.664017476854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45954.664017476854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45954.664017476854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45954.664017476854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45954.664017476854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45954.664017476854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45954.664017476854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45954.664017476854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45954.664017476854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45954.664017476854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45954.664017476854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45954.664017476854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45954.664017476854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45954.664017476854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45954.664017476854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45954.664017476854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45954.664017476854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45954.664017476854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45954.664017476854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45954.664017476854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45954.664017476854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45954.664017476854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45954.664017476854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45954.664017476854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45954.664017476854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45954.664017476854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45954.664017476854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45954.664017476854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45954.664017476854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45954.664017476854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45954.664017476854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45954.664017476854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45954.664017476854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45954.664017476854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45954.664017476854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45954.664017476854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45954.664017476854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45954.664017476854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45954.664017476854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45954.664017476854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45954.664017476854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45954.664017476854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45954.664017476854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45954.664017476854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45954.664017476854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45954.664017476854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45954.664017476854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45954.664017476854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45954.664017476854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45954.664017476854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45954.664017476854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45954.664017476854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45954.664017476854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45954.664017476854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45954.664017476854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45954.664017476854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45954.664017476854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45954.664017476854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45954.664017476854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45954.664017476854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45954.664017476854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45954.664017476854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45954.664017476854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45954.664017476854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45954.664017476854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45954.664017476854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45954.664017476854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45954.664017476854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45954.664017476854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45954.664017476854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45954.664017476854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45954.664017476854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45954.664017476854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45954.664017476854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45954.664017476854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45954.664017476854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45954.664017476854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45954.664017476854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45954.664017476854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45954.664017476854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45954.664017476854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45954.664017476854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45954.664017476854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45954.664017476854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45954.664017476854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45954.664017476854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45954.664017476854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45954.664017476854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45954.664017476854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45954.664017476854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45954.664017476854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45954.664017476854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45954.664017476854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45954.664017476854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45954.664017476854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45954.664017476854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45954.664017476854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45954.664017476854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45954.664017476854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45954.664017476854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45954.664017476854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45954.664017476854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45954.664017476854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45954.664017476854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45954.664017476854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45954.664017476854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45954.664017476854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45954.664017476854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45954.664017476854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45954.664017476854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45954.664017476854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45954.664017476854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45954.664017476854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45954.664017476854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45954.664017476854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45954.664017476854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45954.664017476854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45954.664017476854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45954.664017476854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45954.664017476854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45954.664017476854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45954.664017476854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45954.664017476854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45954.664017476854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45954.664017476854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45954.664017476854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45954.664017476854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45954.664017476854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45954.664017476854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45954.664017476854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45954.664017476854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45954.664017476854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45954.664017476854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45954.664017476854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45954.664017476854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45954.664017476854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45954.664017476854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45954.664017476854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45954.664017476854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45954.664017476854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45954.664017476854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45954.664017476854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45954.664017476854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45954.664017476854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45954.664017476854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45954.664017476854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45954.664017476854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45954.664017476854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45954.664017476854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45954.664017476854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45954.664017476854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45954.664017476854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45954.664017476854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45954.664017476854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45954.664017476854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45954.664017476854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45954.664017476854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45954.664017476854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45954.664017476854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45954.664017476854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45954.664017476854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45954.664017476854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45954.664017476854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45954.664017476854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45954.664017476854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45954.664017476854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45954.664017476854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45954.664017476854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45954.664017476854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45954.664017476854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45954.664017476854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45954.664017476854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45954.664017476854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45954.664017476854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45954.664017476854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45954.664017476854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45954.664017476854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45954.664017476854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45954.664017476854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45954.664017476854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45954.664017476854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45954.664017476854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45954.664017476854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45954.664017476854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45954.664017476854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45954.664017476854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45954.664017476854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45954.664017476854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45954.664017476854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45954.664017476854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45954.664017476854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45954.664017476854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45954.664017476854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45954.664017476854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45954.664017476854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45954.664017476854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45954.664017476854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45954.664017476854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45954.664017476854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45954.664017476854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45954.664017476854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45954.664017476854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45954.664017476854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45954.664017476854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45954.664017476854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45954.664017476854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45954.664017476854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45954.664017476854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45954.664017476854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45954.664017476854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45954.664017476854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45954.664017476854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45954.664017476854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45954.664017476854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45954.664017476854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45954.664017476854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45954.664017476854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45954.664017476854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45954.664017476854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45954.664017476854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45954.664017476854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45954.664017476854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45954.664017476854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45954.664017476854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45954.664017476854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45954.664017476854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45954.664017476854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45954.664017476854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45954.664017476854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45954.664017476854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45954.664017476854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45954.664017476854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45954.664017476854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45954.664017476854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45954.664017476854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45954.664017476854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45954.664017476854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45954.664017476854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45954.664017476854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45954.664017476854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45954.664017476854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45954.664017476854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45954.664017476854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45954.664017476854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45954.664017476854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45954.664017476854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45954.664017476854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45954.664017476854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45954.664017476854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45954.664017476854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45954.664017476854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45954.664017476854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45954.664017476854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45954.664017476854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45954.664017476854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45954.664017476854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45954.664017476854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45954.664017476854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45954.664017476854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45954.664017476854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45954.664017476854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45954.664017476854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45954.664017476854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45954.664017476854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45954.664017476854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45954.664017476854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45954.664017476854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45954.664017476854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45954.664017476854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45954.664017476854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45954.664017476854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45954.664017476854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45954.664017476854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45954.664017476854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45954.664017476854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45954.664017476854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45954.664017476854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45954.664017476854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45954.664017476854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45954.664017476854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45954.664017476854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45954.664017476854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45954.664017476854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45954.664017476854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45954.664017476854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45954.664017476854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45954.664017476854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45954.664017476854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45954.664017476854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45954.664017476854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45954.664017476854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45954.664017476854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45954.664017476854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45954.664017476854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45954.664017476854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45954.664017476854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45954.664017476854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45954.664017476854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45954.664017476854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45954.664017476854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45954.664017476854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45954.664017476854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45954.664017476854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45954.664017476854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45954.664017476854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45954.664017476854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45954.664017476854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45954.664017476854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45954.664017476854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45954.664017476854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45954.664017476854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45954.664017476854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45954.664017476854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45954.664017476854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45954.664017476854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45954.664017476854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45954.664017476854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45954.664017476854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45954.664017476854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45954.664017476854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45954.664017476854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45954.664017476854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45954.664017476854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45954.664017476854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45954.664017476854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45954.664017476854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45954.664017476854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45954.664017476854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45954.664017476854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45954.664017476854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45954.664017476854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45954.664017476854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45954.664017476854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45954.664017476854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45954.664017476854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45954.664017476854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45954.664017476854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45954.664017476854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45954.664017476854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45954.664017476854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45954.664017476854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45954.664017476854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251.1832998842583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1.0292952546296874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0.84387858796253568</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37641</v>
      </c>
      <c r="E5" s="123" t="s">
        <v>38998</v>
      </c>
      <c r="F5" s="124">
        <v>45954.6559375</v>
      </c>
      <c r="G5" s="125">
        <f ca="1">IFERROR(NOW()-F5,"")</f>
        <v>8.0799768547876738E-3</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IFERROR(VLOOKUP(#REF!,DB!A:K,11,0),"")</f>
        <v/>
      </c>
      <c r="C6" s="121"/>
      <c r="D6" s="122"/>
      <c r="E6" s="123"/>
      <c r="F6" s="124"/>
      <c r="G6" s="125">
        <f ca="1">IFERROR(NOW()-F6,"")</f>
        <v>45954.664017476854</v>
      </c>
      <c r="H6" s="124"/>
      <c r="I6" s="120" t="str">
        <f>IFERROR(VLOOKUP(#REF!,DB!A:F,6,0),"")</f>
        <v/>
      </c>
      <c r="J6" s="120" t="str">
        <f>IFERROR(VLOOKUP(#REF!,DB!A:G,7,0),"")</f>
        <v/>
      </c>
      <c r="K6" s="126"/>
      <c r="L6" s="122" t="str">
        <f>IFERROR(VLOOKUP(#REF!,DB!A:I,9,0),"")</f>
        <v/>
      </c>
    </row>
    <row r="7" spans="1:16" ht="15" customHeight="1">
      <c r="A7" s="120"/>
      <c r="B7" s="120" t="str">
        <f>IFERROR(VLOOKUP(D7,DB!A:K,11,0),"")</f>
        <v/>
      </c>
      <c r="C7" s="121"/>
      <c r="D7" s="122"/>
      <c r="E7" s="123"/>
      <c r="F7" s="124"/>
      <c r="G7" s="125">
        <f ca="1">IFERROR(NOW()-F7,"")</f>
        <v>45954.664017476854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45954.664017476854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45954.664017476854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45954.664017476854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45954.664017476854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45954.664017476854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45954.664017476854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45954.664017476854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45954.664017476854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45954.664017476854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45954.664017476854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45954.664017476854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45954.664017476854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45954.664017476854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45954.664017476854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45954.664017476854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45954.664017476854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45954.664017476854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45954.664017476854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45954.664017476854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45954.664017476854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45954.664017476854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45954.664017476854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45954.664017476854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45954.664017476854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45954.664017476854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45954.664017476854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45954.664017476854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45954.664017476854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45954.664017476854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45954.664017476854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45954.664017476854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45954.664017476854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45954.664017476854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45954.664017476854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45954.664017476854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45954.664017476854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45954.664017476854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45954.664017476854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45954.664017476854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45954.664017476854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45954.664017476854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45954.664017476854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45954.664017476854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45954.664017476854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45954.664017476854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45954.664017476854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45954.664017476854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45954.664017476854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45954.664017476854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45954.664017476854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45954.664017476854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45954.664017476854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45954.664017476854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45954.664017476854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45954.664017476854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45954.664017476854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45954.664017476854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45954.664017476854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45954.664017476854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45954.664017476854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45954.664017476854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45954.664017476854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45954.664017476854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45954.664017476854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45954.664017476854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45954.664017476854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45954.664017476854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45954.664017476854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45954.664017476854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45954.664017476854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45954.664017476854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45954.664017476854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45954.664017476854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45954.664017476854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45954.664017476854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45954.664017476854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45954.664017476854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45954.664017476854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45954.664017476854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45954.664017476854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45954.664017476854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45954.664017476854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45954.664017476854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45954.664017476854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45954.664017476854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45954.664017476854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45954.664017476854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45954.664017476854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45954.664017476854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45954.664017476854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45954.664017476854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45954.664017476854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45954.664017476854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45954.664017476854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45954.664017476854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45954.664017476854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45954.664017476854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45954.664017476854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45954.664017476854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45954.664017476854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45954.664017476854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45954.664017476854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45954.664017476854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45954.664017476854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45954.664017476854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45954.664017476854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45954.664017476854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45954.664017476854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45954.664017476854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45954.664017476854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45954.664017476854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45954.664017476854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45954.664017476854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45954.664017476854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45954.664017476854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45954.664017476854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45954.664017476854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45954.664017476854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45954.664017476854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45954.664017476854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45954.664017476854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45954.664017476854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45954.664017476854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45954.664017476854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45954.664017476854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45954.664017476854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45954.664017476854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45954.664017476854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45954.664017476854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45954.664017476854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45954.664017476854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45954.664017476854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45954.664017476854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45954.664017476854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45954.664017476854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45954.664017476854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45954.664017476854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45954.664017476854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45954.664017476854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45954.664017476854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45954.664017476854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45954.664017476854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45954.664017476854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45954.664017476854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45954.664017476854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45954.664017476854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45954.664017476854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45954.664017476854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45954.664017476854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45954.664017476854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45954.664017476854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45954.664017476854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45954.664017476854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45954.664017476854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45954.664017476854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45954.664017476854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45954.664017476854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45954.664017476854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45954.664017476854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45954.664017476854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45954.664017476854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45954.664017476854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45954.664017476854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45954.664017476854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45954.664017476854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45954.664017476854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45954.664017476854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45954.664017476854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45954.664017476854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45954.664017476854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45954.664017476854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45954.664017476854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45954.664017476854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45954.664017476854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45954.664017476854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45954.664017476854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45954.664017476854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45954.664017476854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45954.664017476854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45954.664017476854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45954.664017476854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45954.664017476854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45954.664017476854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45954.664017476854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45954.664017476854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45954.664017476854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45954.664017476854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45954.664017476854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45954.664017476854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45954.664017476854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45954.664017476854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45954.664017476854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45954.664017476854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45954.664017476854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45954.664017476854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45954.664017476854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45954.664017476854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45954.664017476854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45954.664017476854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45954.664017476854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45954.664017476854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45954.664017476854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45954.664017476854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45954.664017476854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45954.664017476854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45954.664017476854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45954.664017476854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45954.664017476854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45954.664017476854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45954.664017476854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45954.664017476854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45954.664017476854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45954.664017476854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45954.664017476854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45954.664017476854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45954.664017476854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45954.664017476854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45954.664017476854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45954.664017476854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45954.664017476854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45954.664017476854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45954.664017476854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45954.664017476854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45954.664017476854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45954.664017476854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45954.664017476854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45954.664017476854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45954.664017476854</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45954.664017476854</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62.831957291666185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28.47514016203786</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6.002906365742092</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0.21437627315026475</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45954.664017476854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45954.664017476854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45954.664017476854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45954.664017476854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45954.664017476854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45954.664017476854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45954.664017476854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45954.664017476854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45954.664017476854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45954.664017476854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45954.664017476854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45954.664017476854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45954.664017476854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45954.664017476854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45954.664017476854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45954.664017476854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45954.664017476854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45954.664017476854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45954.664017476854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45954.664017476854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45954.664017476854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45954.664017476854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45954.664017476854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45954.664017476854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45954.664017476854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45954.664017476854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45954.664017476854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45954.664017476854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45954.664017476854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45954.664017476854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45954.664017476854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45954.664017476854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45954.664017476854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45954.664017476854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45954.664017476854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45954.664017476854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45954.664017476854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45954.664017476854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45954.664017476854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45954.664017476854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45954.664017476854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45954.664017476854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45954.664017476854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45954.664017476854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45954.664017476854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45954.664017476854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45954.664017476854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45954.664017476854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45954.664017476854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45954.664017476854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45954.664017476854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45954.664017476854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45954.664017476854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45954.664017476854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45954.664017476854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45954.664017476854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45954.664017476854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45954.664017476854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45954.664017476854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45954.664017476854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45954.664017476854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45954.664017476854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45954.664017476854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45954.664017476854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45954.664017476854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45954.664017476854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45954.664017476854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45954.664017476854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45954.664017476854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45954.664017476854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45954.664017476854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45954.664017476854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45954.664017476854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45954.664017476854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45954.664017476854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45954.664017476854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45954.664017476854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45954.664017476854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45954.664017476854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45954.664017476854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45954.664017476854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45954.664017476854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45954.664017476854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45954.664017476854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45954.664017476854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45954.664017476854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45954.664017476854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45954.664017476854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45954.664017476854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45954.664017476854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45954.664017476854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45954.664017476854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45954.664017476854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45954.664017476854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45954.664017476854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45954.664017476854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45954.664017476854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45954.664017476854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45954.664017476854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45954.664017476854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45954.664017476854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45954.664017476854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45954.664017476854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45954.664017476854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45954.664017476854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45954.664017476854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45954.664017476854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45954.664017476854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45954.664017476854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45954.664017476854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45954.664017476854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45954.664017476854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45954.664017476854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45954.664017476854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45954.664017476854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45954.664017476854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45954.664017476854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45954.664017476854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45954.664017476854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45954.664017476854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45954.664017476854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45954.664017476854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45954.664017476854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45954.664017476854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45954.664017476854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45954.664017476854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45954.664017476854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45954.664017476854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45954.664017476854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45954.664017476854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45954.664017476854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45954.664017476854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45954.664017476854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45954.664017476854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45954.664017476854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45954.664017476854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45954.664017476854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45954.664017476854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45954.664017476854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45954.664017476854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45954.664017476854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45954.664017476854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45954.664017476854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45954.664017476854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45954.664017476854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45954.664017476854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45954.664017476854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45954.664017476854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45954.664017476854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45954.664017476854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45954.664017476854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45954.664017476854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45954.664017476854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45954.664017476854</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45954.664017476854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45954.664017476854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45954.664017476854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45954.664017476854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45954.664017476854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45954.664017476854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45954.664017476854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45954.664017476854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45954.664017476854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45954.664017476854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45954.664017476854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45954.664017476854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45954.664017476854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45954.664017476854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45954.664017476854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45954.664017476854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45954.664017476854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45954.664017476854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45954.664017476854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45954.664017476854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45954.664017476854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45954.664017476854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45954.664017476854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45954.664017476854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45954.664017476854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45954.664017476854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45954.664017476854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45954.664017476854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45954.664017476854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45954.664017476854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45954.664017476854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45954.664017476854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45954.664017476854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45954.664017476854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45954.664017476854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45954.664017476854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45954.664017476854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45954.664017476854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45954.664017476854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45954.664017476854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45954.664017476854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45954.664017476854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45954.664017476854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45954.664017476854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45954.664017476854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45954.664017476854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45954.664017476854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45954.664017476854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45954.664017476854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45954.664017476854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45954.664017476854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45954.664017476854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45954.664017476854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45954.664017476854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45954.664017476854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45954.664017476854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45954.664017476854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45954.664017476854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45954.664017476854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45954.664017476854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45954.664017476854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45954.664017476854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45954.664017476854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45954.664017476854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45954.664017476854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45954.664017476854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45954.664017476854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45954.664017476854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45954.664017476854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45954.664017476854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45954.664017476854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45954.664017476854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45954.664017476854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45954.664017476854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45954.664017476854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45954.664017476854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45954.664017476854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45954.664017476854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45954.664017476854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45954.664017476854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45954.664017476854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45954.664017476854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45954.664017476854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45954.664017476854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45954.664017476854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45954.664017476854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45954.664017476854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45954.664017476854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45954.664017476854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45954.664017476854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45954.664017476854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45954.664017476854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45954.664017476854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45954.664017476854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45954.664017476854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45954.664017476854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45954.664017476854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45954.664017476854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45954.664017476854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45954.664017476854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45954.664017476854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45954.664017476854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45954.664017476854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45954.664017476854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45954.664017476854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45954.664017476854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45954.664017476854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45954.664017476854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45954.664017476854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45954.664017476854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45954.664017476854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45954.664017476854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45954.664017476854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45954.664017476854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45954.664017476854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45954.664017476854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45954.664017476854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45954.664017476854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45954.664017476854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45954.664017476854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45954.664017476854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45954.664017476854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45954.664017476854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45954.664017476854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45954.664017476854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45954.664017476854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45954.664017476854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45954.664017476854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45954.664017476854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45954.664017476854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45954.664017476854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45954.664017476854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45954.664017476854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45954.664017476854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45954.664017476854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45954.664017476854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45954.664017476854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45954.664017476854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45954.664017476854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45954.664017476854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45954.664017476854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45954.664017476854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45954.664017476854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45954.664017476854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45954.664017476854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45954.664017476854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45954.664017476854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45954.664017476854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45954.664017476854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45954.664017476854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45954.664017476854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45954.664017476854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45954.664017476854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45954.664017476854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45954.664017476854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45954.664017476854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45954.664017476854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45954.664017476854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45954.664017476854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45954.664017476854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45954.664017476854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45954.664017476854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45954.664017476854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45954.664017476854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45954.664017476854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45954.664017476854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45954.664017476854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45954.664017476854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45954.664017476854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45954.664017476854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45954.664017476854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45954.664017476854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45954.664017476854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45954.664017476854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45954.664017476854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45954.664017476854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45954.664017476854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45954.664017476854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45954.664017476854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45954.664017476854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45954.664017476854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45954.664017476854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45954.664017476854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45954.664017476854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45954.664017476854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45954.664017476854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45954.664017476854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45954.664017476854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45954.664017476854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45954.664017476854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45954.664017476854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45954.664017476854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45954.664017476854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45954.664017476854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45954.664017476854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45954.664017476854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45954.664017476854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45954.664017476854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45954.664017476854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45954.664017476854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45954.664017476854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45954.664017476854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45954.664017476854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45954.664017476854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45954.664017476854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45954.664017476854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45954.664017476854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45954.664017476854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45954.664017476854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45954.664017476854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45954.664017476854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45954.664017476854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45954.664017476854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45954.664017476854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45954.664017476854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45954.664017476854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45954.664017476854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45954.664017476854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45954.664017476854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45954.664017476854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45954.664017476854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45954.664017476854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45954.664017476854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45954.664017476854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45954.664017476854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45954.664017476854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45954.664017476854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45954.664017476854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45954.664017476854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45954.664017476854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45954.664017476854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45954.664017476854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45954.664017476854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45954.664017476854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45954.664017476854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45954.664017476854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45954.664017476854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45954.664017476854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45954.664017476854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45954.664017476854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45954.664017476854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45954.664017476854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45954.664017476854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45954.664017476854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45954.664017476854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45954.664017476854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45954.664017476854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45954.664017476854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45954.664017476854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45954.664017476854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45954.664017476854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45954.664017476854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45954.664017476854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45954.664017476854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45954.664017476854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45954.664017476854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45954.664017476854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45954.664017476854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45954.664017476854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45954.664017476854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45954.664017476854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45954.664017476854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45954.664017476854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45954.664017476854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45954.664017476854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45954.664017476854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45954.664017476854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45954.664017476854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45954.664017476854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45954.664017476854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45954.664017476854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45954.664017476854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45954.664017476854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45954.664017476854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45954.664017476854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45954.664017476854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45954.664017476854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45954.664017476854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45954.664017476854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45954.664017476854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45954.664017476854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45954.664017476854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45954.664017476854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45954.664017476854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45954.664017476854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45954.664017476854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45954.664017476854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45954.664017476854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45954.664017476854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45954.664017476854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45954.664017476854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45954.664017476854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45954.664017476854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45954.664017476854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45954.664017476854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45954.664017476854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45954.664017476854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45954.664017476854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45954.664017476854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45954.664017476854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45954.664017476854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45954.664017476854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45954.664017476854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45954.664017476854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45954.664017476854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45954.664017476854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45954.664017476854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45954.664017476854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45954.664017476854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45954.664017476854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45954.664017476854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45954.664017476854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45954.664017476854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45954.664017476854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45954.664017476854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45954.664017476854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45954.664017476854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45954.664017476854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45954.664017476854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45954.664017476854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45954.664017476854</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1</v>
      </c>
      <c r="D2" s="104" t="s">
        <v>32712</v>
      </c>
      <c r="E2" s="107" t="s">
        <v>38998</v>
      </c>
      <c r="F2" s="108">
        <v>45954.634247685186</v>
      </c>
      <c r="G2" s="77">
        <f ca="1">IFERROR(NOW()-F2,"-")</f>
        <v>2.976979166851379E-2</v>
      </c>
      <c r="H2" s="108">
        <v>45954.62840277778</v>
      </c>
      <c r="I2" s="104" t="str">
        <f>IFERROR(VLOOKUP(D2,DB!A:F,6,0),"")</f>
        <v>SCECO</v>
      </c>
      <c r="J2" s="103" t="str">
        <f>IFERROR(VLOOKUP(D2,DB!A:G,7,0),"")</f>
        <v>Dead</v>
      </c>
      <c r="K2" s="109" t="s">
        <v>39106</v>
      </c>
      <c r="L2" s="110" t="str">
        <f>IFERROR(VLOOKUP(D2,DB!A:I,9,0),"")</f>
        <v>Latis</v>
      </c>
    </row>
    <row r="3" spans="1:16383" ht="31.5" customHeight="1">
      <c r="A3" s="105"/>
      <c r="B3" s="104" t="str">
        <f>IFERROR(VLOOKUP(D3,DB!A:K,11,0),"")</f>
        <v/>
      </c>
      <c r="C3" s="106"/>
      <c r="D3" s="104"/>
      <c r="E3" s="107"/>
      <c r="F3" s="108"/>
      <c r="G3" s="77">
        <f ca="1">IFERROR(NOW()-F3,"-")</f>
        <v>45954.664017476854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45954.664017476854</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45954.664017476854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45954.664017476854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45954.664017476854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45954.664017476854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45954.664017476854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45954.664017476854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45954.664017476854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45954.664017476854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45954.664017476854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45954.664017476854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45954.664017476854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45954.664017476854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45954.664017476854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45954.664017476854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45954.664017476854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45954.664017476854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45954.664017476854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45954.664017476854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45954.664017476854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45954.664017476854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45954.664017476854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45954.664017476854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45954.664017476854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45954.664017476854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45954.664017476854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45954.664017476854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45954.664017476854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45954.664017476854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45954.664017476854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45954.664017476854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45954.664017476854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45954.664017476854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45954.664017476854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45954.664017476854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45954.664017476854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45954.664017476854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45954.664017476854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45954.664017476854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45954.664017476854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45954.664017476854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45954.664017476854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45954.664017476854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45954.664017476854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45954.664017476854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45954.664017476854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45954.664017476854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45954.664017476854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45954.664017476854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45954.664017476854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45954.664017476854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45954.664017476854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45954.664017476854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45954.664017476854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45954.664017476854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45954.664017476854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45954.664017476854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45954.664017476854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45954.664017476854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45954.664017476854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45954.664017476854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45954.664017476854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45954.664017476854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45954.664017476854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45954.664017476854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45954.664017476854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45954.664017476854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45954.664017476854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45954.664017476854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45954.664017476854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45954.664017476854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45954.664017476854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45954.664017476854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45954.664017476854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45954.664017476854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45954.664017476854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45954.664017476854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45954.664017476854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45954.664017476854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45954.664017476854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45954.664017476854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45954.664017476854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45954.664017476854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45954.664017476854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45954.664017476854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45954.664017476854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45954.664017476854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45954.664017476854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45954.664017476854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45954.664017476854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45954.664017476854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45954.664017476854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45954.664017476854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45954.664017476854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45954.664017476854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45954.664017476854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45954.664017476854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45954.664017476854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45954.664017476854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45954.664017476854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45954.664017476854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45954.664017476854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45954.664017476854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45954.664017476854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45954.664017476854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45954.664017476854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45954.664017476854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45954.664017476854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45954.664017476854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45954.664017476854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45954.664017476854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45954.664017476854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45954.664017476854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45954.664017476854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45954.664017476854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45954.664017476854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45954.664017476854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45954.664017476854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45954.664017476854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45954.664017476854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45954.664017476854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45954.664017476854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45954.664017476854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45954.664017476854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45954.664017476854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45954.664017476854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45954.664017476854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45954.664017476854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45954.664017476854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45954.664017476854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45954.664017476854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45954.664017476854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45954.664017476854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45954.664017476854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45954.664017476854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45954.664017476854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45954.664017476854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45954.664017476854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45954.664017476854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45954.664017476854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45954.664017476854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45954.664017476854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45954.664017476854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45954.664017476854</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2025-10-24T12:56:14Z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